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500" windowWidth="28000" windowHeight="17500" activeTab="0"/>
  </bookViews>
  <sheets>
    <sheet name="ΘΕΑΤΡΟ" sheetId="1" r:id="rId1"/>
    <sheet name="ΜΟΥΣΙΚΗ" sheetId="2" r:id="rId2"/>
    <sheet name="ΠΑΡΑΣΤ.ΔΡΑΣ.ΠΑΙΔ&amp;ΕΦΗΒ." sheetId="3" r:id="rId3"/>
    <sheet name="ΧΟΡΟΣ" sheetId="4" r:id="rId4"/>
    <sheet name="ΕΙΚΑΣΤΙΚΑ" sheetId="5" r:id="rId5"/>
    <sheet name="ΜΟΥΣΙΚΟ ΘΕΑΤΡ" sheetId="6" r:id="rId6"/>
  </sheets>
  <definedNames>
    <definedName name="_xlnm.Print_Area" localSheetId="0">'ΘΕΑΤΡΟ'!$A$1:$H$21</definedName>
    <definedName name="_xlnm.Print_Area" localSheetId="1">'ΜΟΥΣΙΚΗ'!$A$1:$G$22</definedName>
    <definedName name="_xlnm.Print_Area" localSheetId="3">'ΧΟΡΟΣ'!$A$1:$G$10</definedName>
  </definedNames>
  <calcPr fullCalcOnLoad="1"/>
</workbook>
</file>

<file path=xl/sharedStrings.xml><?xml version="1.0" encoding="utf-8"?>
<sst xmlns="http://schemas.openxmlformats.org/spreadsheetml/2006/main" count="256" uniqueCount="231">
  <si>
    <t>Α/Α</t>
  </si>
  <si>
    <t>ΘΕΑΤΡΙΚΗ ΟΜΑΔΑ BUG - ΑΣΤΙΚΗ ΕΤΑΙΡΕΙΑ ΜΗ ΚΕΡΔΟΣΚΟΠΙΚΟΥ ΧΑΡΑΚΤΗΡΟΣ</t>
  </si>
  <si>
    <t>ΑΦΟΙ ΑΝΤΩΝΟΠΟΥΛΟΙ ΑΣΤΙΚΗ ΜΗ ΚΕΡΔΟΣΚΟΠΙΚΗ ΕΤΑΙΡΕΙΑ</t>
  </si>
  <si>
    <t>Αντώνης Αντωνόπουλος</t>
  </si>
  <si>
    <t>ΚΕΝΤΡΟ ΚΙΝΟΥΜΕΝΩΝ ΣΧΕΔΙΩΝ, ΟΠΤΙΚΟΑΚΟΥΣΤΙΚΩΝ ΚΑΙ ΠΑΡΑΣΤΑΤΙΚΩΝ ΤΕΧΝΩΝ</t>
  </si>
  <si>
    <t>ΜΑΥΡΙΚΙΔΟΥ ΚΥΡΙΑΚΗ ΔΙΟΝΥΣΙΑ</t>
  </si>
  <si>
    <t>ΦΟΡΕΑΣ ΤΟΥΡΙΣΜΟΥ ΜΗΘΥΜΝΑΣ</t>
  </si>
  <si>
    <t>Αστική μη Κερδοσκοπική Εταιρεία Θεατρικής Έκφρασης ΑΙΩΝ</t>
  </si>
  <si>
    <t>ΙΩΝΙΑ</t>
  </si>
  <si>
    <t>ΑΣΤΙΚΗ ΜΗ ΚΕΡΔΟΣΚΟΠΙΚΗ ΕΤΑΙΡΕΙΑ - ΜΗ ΑΝΑΣΤΡΕΨΙΜΟΙ</t>
  </si>
  <si>
    <t>ΟΜΑΔΑ ΘΕΑΤΡΟΥ ΣΙ ΦΟΡ ΣΕΡΚΟΥΣ – ΑΣΤΙΚΗ ΜΗ ΚΕΡΔΟΣΚΟΠΙΚΗ ΕΤΑΙΡΙΑ</t>
  </si>
  <si>
    <t>ΝΙΚΟΛΑΟΣ ΠΑΠΑΔΟΜΙΧΕΛΑΚΗΣ</t>
  </si>
  <si>
    <t>ANIMA Αστική Μη Κερδοσκοπική Εταιρεία</t>
  </si>
  <si>
    <t>kokakepanu ΟΜΑΔΑ ΤΕΧΝΩΝ ΚΑΙ ΕΚΦΡΑΣΗΣ ΑΣΤΙΚΗ ΜΗ ΚΕΡΔΟΣΚΟΠΙΚΗ ΕΤΑΙΡΙΑ</t>
  </si>
  <si>
    <t>HIPPO (ΧΙΠΟ)</t>
  </si>
  <si>
    <t>ΜΑΓΙΚΟΣ ΚΟΣΜΟΣ ΤΗΣ ΤΕΧΝΗΣ ΑΣΤΙΚΗ ΕΤΑΙΡΕΙΑ ΜΗ ΚΕΡΔΟΣΚΟΠΙΚΟΥ ΧΑΡΑΚΤΗΡΑ</t>
  </si>
  <si>
    <t>Χ-αίρεται</t>
  </si>
  <si>
    <t>Χλιαράς Στυλιανός</t>
  </si>
  <si>
    <t>ARTORRO ΑΣΤΙΚΗ ΜΗ ΚΕΡΔΟΣΚΟΠΙΚΗ ΕΤΑΙΡΙΑ</t>
  </si>
  <si>
    <t>«ΟΜΙΛΟΣ ΤΩΝ ΦΙΛΩΝ ΤΟΥ ΣΥΓΧΡΟΝΟΥ ΧΟΡΟΥ» (YELP DANCE Cο)</t>
  </si>
  <si>
    <t>ΘΕΑΤΡΙΚΟΣ ΟΡΓΑΝΙΣΜΟΣ ΜΗ ΚΕΡΔΟΣΚΟΠΙΚΟΣ</t>
  </si>
  <si>
    <t>Εταιρία χορευτικής ομάδας Τατιάνα Παπαδοπούλου-Αρετή Κουτσικοπούλου</t>
  </si>
  <si>
    <t>ΑΣΤΙΚΗ ΜΗ ΚΕΡΔΟΣΚΟΠΙΚΗ ΕΤΑΙΡΕΙΑ ΣΥΓΧΡΟΝΩΝ ΔΗΜΙΟΥΡΓΙΚΩΝ ΠΑΡΑΣΤΑΤΙΚΩΝ ΤΕΧΝΩΝ ΜΟΥΣΙΚΩΝ ΚΑΙ ΕΙΚΑΣΤΙΚΩΝ ΕΡΓΩΝ</t>
  </si>
  <si>
    <t>ΣΚΟΥΡΛΕΤΗΣ ΙΩΑΝΝΗΣ</t>
  </si>
  <si>
    <t>Androidus Project Tank,ΑΣΤΙΚΗ ΜΗ ΚΕΡΔΟΣΚΟΠΙΚΗ ΕΤΑΙΡΕΙΑ ΚΑΛΛΙΕΡΓΕΙΑ, ΔΙΑΔΟΣΗ, ΠΡΟΩΘΗΣΗ ΚΑΙΝΟΤΟΜΩΝ ΙΔΕΩΝ ΚΑΙ ΚΑΛΩΝ ΤΕΧΝΩΝ</t>
  </si>
  <si>
    <t>BE ARTIVE Αστική μη κερδοσκοπική εταιρία</t>
  </si>
  <si>
    <t>Η ΙΣΤΟΡΙΑ ΤΗΣ ΕΛΛΗΝΙΚΗΣ ΜΟΥΣΙΚΗΣ ΑΣΤΙΚΗ ΜΗ ΚΕΡΔΟΣΚΟΠΙΚΗ ΕΤΑΙΡΙΑ</t>
  </si>
  <si>
    <t>Θεατρική Ομάδα</t>
  </si>
  <si>
    <t>ΚΑΛΑΝΤΖΗΣ ΜΑΝΘΟΣ</t>
  </si>
  <si>
    <t>DAGIPOLI DANCE CO</t>
  </si>
  <si>
    <t>ΚΑΙΡΟΣ ΠΟΛΙΤΙΣΜΟΥ Α.Μ.Κ.Ε.</t>
  </si>
  <si>
    <t>Αστική Εταιρεία Πολιτιστική Παράβαση</t>
  </si>
  <si>
    <t>Καλλιτεχνική Ομάδα Kentro</t>
  </si>
  <si>
    <t>Ελένη Παργινού</t>
  </si>
  <si>
    <t>NEXUS PROJECTS - ΑΣΤΙΚΗ ΜΗ ΚΕΡΔΟΣΚΟΠΙΚΗ ΕΤΑΙΡΕΙΑ</t>
  </si>
  <si>
    <t>Apparatus - Αστική μη Κερδοσκοπική Εταιρεία</t>
  </si>
  <si>
    <t>UP HILL ΠΟΛΙΤΙΣΤΙΚΕΣ ΕΚΔΗΛΩΣΕΙΣ ΑΜΚΕ</t>
  </si>
  <si>
    <t>SIMON HILL</t>
  </si>
  <si>
    <t>PCAI - Awareness Raising Αστική Μη Κερδοσκοπική Εταιρεία</t>
  </si>
  <si>
    <t>ATTACΤ ΑΣΤΙΚΗ ΜΗ ΚΕΡΔΟΣΚΟΠΙΚΗ ΕΤΑΙΡΕΙΑ</t>
  </si>
  <si>
    <t>ΚΡΑΝΙΔΗ ΞΑΝΘΙΠΠΗ ΔΙΚΑΙΑ</t>
  </si>
  <si>
    <t>ΟΜΑΔΑ ΣΥΓΧΡΟΝΟΥ ΧΟΡΟΥ ΣΤΕΡΕΟ ΝΕΡΟ Α.Μ.Κ.Ε.</t>
  </si>
  <si>
    <t>ArtShuttle ΑΣΤΙΚΗ ΜΗ ΚΕΡΔΟΣΚΟΠΙΚΗ ΕΤΑΙΡΙΑ</t>
  </si>
  <si>
    <t>Vasistas Aστική μη κερδοσκοπική εταιρεία</t>
  </si>
  <si>
    <t>Χιώτη Αργυρώ</t>
  </si>
  <si>
    <t>ΑΝΑΣΣΑ Αστική μη Κερδοσκοπική Εταιρεία</t>
  </si>
  <si>
    <t>TREE ΑΣΤΙΚΗ ΜΗ ΚΕΡΔΟΣΚΟΠΙΚΗ ΕΤΑΙΡΙΑ</t>
  </si>
  <si>
    <t>ΑΡΙΑΔΝΗ ΚΑΒΑΛΙΕΡΟΥ</t>
  </si>
  <si>
    <t>AΡΤΙΒΙΣΤΑΣ Θεατρικές και Μουσικές Παραγωγές</t>
  </si>
  <si>
    <t>4PLAY ΑΣΤΙΚΗ ΜΗ ΚΕΡΔΟΣΚΟΠΙΚΗ ΕΤΑΙΡΕΙΑ</t>
  </si>
  <si>
    <t>BEHOLD ΑΣΤΙΚΗ ΜΗ ΚΕΡΔΟΣΚΟΠΙΚΗ ΕΤΑΙΡΕΙΑ</t>
  </si>
  <si>
    <t>ARTIVISM Καλλιτεχνικός Οργανισμός &amp; Συμβουλευτικές Υπηρεσίες Αστική Μη Κερδοσκοπική Εταιρεία</t>
  </si>
  <si>
    <t>ΣΗΜΑΤΩΡΟΣ ΠΟΛΙΤΙΣΤΙΚΗ ΑΣΤΙΚΗ ΜΗ ΚΕΡΔΟΣΚΟΠΙΚΗ ΕΤΑΙΡΕΙΑ</t>
  </si>
  <si>
    <t>Ομάδα Μουσικού Θεάτρου Ραφή</t>
  </si>
  <si>
    <t>Apparat Athen</t>
  </si>
  <si>
    <t>ΜΠΙΠ ΑΣΤΙΚΗ ΜΗ ΚΕΡΔΟΣΚΟΠΙΚΗ ΕΤΑΙΡΕΙΑ</t>
  </si>
  <si>
    <t>Λυκόφως Αστική Μη Κερδοσκοπική Εταιρεία</t>
  </si>
  <si>
    <t>ΓΙΩΡΓΟΣ ΛΥΚΙΑΡΔΟΠΟΥΛΟΣ</t>
  </si>
  <si>
    <t>ΚΕΝΤΡΟ ΘΕΑΤΡΙΚΗΣ ΤΕΧΝΗΣ</t>
  </si>
  <si>
    <t>ΠΥΡ</t>
  </si>
  <si>
    <t>ΞΑΦΗΣ ΑΡΓΥΡΙΟΣ</t>
  </si>
  <si>
    <t>QUASI STELLAR - PERFORMANCES - WORKSHOPS - RETREATS</t>
  </si>
  <si>
    <t>ΑΤΟΠΟΣ - ΦΟΡΕΑΣ ΣΥΓΧΡΟΝΟΥ ΠΟΛΙΤΙΣΜΟΥ ΑΣΤΙΚΗ ΜΗ ΚΕΡΔΟΣΚΟΠΙΚΗ ΕΤΑΙΡΕΙΑ</t>
  </si>
  <si>
    <t>ΠΟΛΙΤΙΣΜΟΣ ΣΤΑΘΜΟΣ ΘΕΑΤΡΟ Μ.Κ.Ο.</t>
  </si>
  <si>
    <t>ΕΜΜΑΝΟΥΗΛ ΚΑΡΑΤΖΟΓΙΑΝΝΗΣ</t>
  </si>
  <si>
    <t>Between the Seas: Mediterranean Performance Lab</t>
  </si>
  <si>
    <t>MEDEA ELECTRONICS Εταιρία Τέχνης&amp;Πολιτισμού ΑΜΚΕ</t>
  </si>
  <si>
    <t>Θεατρικός Οργανισμός MEWE</t>
  </si>
  <si>
    <t>Plectrum Αστική Μη Κερδοσκοπική Εταιρεία</t>
  </si>
  <si>
    <t>Δίκτυο Κλασσικής Μουσικής</t>
  </si>
  <si>
    <t>ΚΑΛΝΤΑ Recordings &amp; Productions Αστική μη Κερδοσκοπική Εταιρεία</t>
  </si>
  <si>
    <t>Piandaemonium Αστική Μη Κερδοσκοπική Εταιρεία</t>
  </si>
  <si>
    <t>ANEMA ΑΣΤΙΚΗ ΜΗ ΚΕΡΔΟΣΚΟΠΙΚΗ ΕΤΑΙΡΕΙΑ</t>
  </si>
  <si>
    <t>Ν.Β. ΑΣΤΙΚΗ ΜΗ ΚΕΡΔΟΣΚΟΠΙΚΗ ΕΤΑΙΡΕΙΑ</t>
  </si>
  <si>
    <t>ΦΙΛΟΣΟΓΛΟΥ ΝΙΚΟΛΕΤΑ</t>
  </si>
  <si>
    <t>ALCEDO-ΑΛΚΕΝΤΟ</t>
  </si>
  <si>
    <t>Dulcinea Αστική Μη Κερδοσκοπική Εταιρία</t>
  </si>
  <si>
    <t>ΙΝΣΤΙΤΟΥΤΟ ΚΟΙΝΩΝΙΚΗΣ ΚΑΙ ΟΙΚΟΝΟΜΙΚΗΣ ΑΝΑΠΤΥΞΗΣ ΛΑΚΩΝΙΑΣ</t>
  </si>
  <si>
    <t>ΘΕΣΙΣ ΑΣΤΙΚΗ ΜΗ ΚΕΡΔΟΣΚΟΠΙΚΗ ΕΤΑΙΡΕΙΑ</t>
  </si>
  <si>
    <t>ΚΑΡΤ αστική μη κερδοσκοπική εταιρεία</t>
  </si>
  <si>
    <t>Μαρία Ξανθοπουλίδου</t>
  </si>
  <si>
    <t>ΕΦΑΜΙΛΛΟΝ ΑΣΤΙΚΗ ΜΗ ΚΕΡΔΟΣΚΟΠΙΚΗ ΕΤΑΙΡΕΙΑ</t>
  </si>
  <si>
    <t>ΜΠΑΜΠΙΛΗΣ ΔΗΜΗΤΡΙΟΣ</t>
  </si>
  <si>
    <t>ΜΑΡΙΝΑ</t>
  </si>
  <si>
    <t>ΚΡΟΜΑ ΑΣΤΙΚΗ ΜΗ ΚΕΡΔΟΣΚΟΠΙΚΗ ΕΤΑΙΡΕΙΑ</t>
  </si>
  <si>
    <t>ΣΕΡΕΝΤΙΠΙΤΙ ΑΜΚΕ</t>
  </si>
  <si>
    <t>Φέλις Αστική μη Κερδοσκοπική Εταιρεία</t>
  </si>
  <si>
    <t>ΖΩΟΛΟΓΙΟ/BESTIARIO</t>
  </si>
  <si>
    <t>Η ΑΝΑΣΑ ΤΟΥ ΚΟΣΜΟΥ</t>
  </si>
  <si>
    <t>ΤΑ ΣΩΜΑΤΑ ΕΠΙΠΛΕΟΥΝ ΣΤΗ ΣΤΕΡΙΑ</t>
  </si>
  <si>
    <t>AQUATIC ECHOES</t>
  </si>
  <si>
    <t>BEarthH</t>
  </si>
  <si>
    <t>ΟΙ ΤΕΣΣΕΡΙΣ ΕΠΟΧΕΣ</t>
  </si>
  <si>
    <t>ΤΟ ΤΡΑΓΟΥΔΙ Της ΦΑΛΑΙΝΑΣ</t>
  </si>
  <si>
    <t>ΤΟ ΔΑΚΡΥ</t>
  </si>
  <si>
    <t>ΜΙΚΡΟΙ ΗΡΩΕΣ ΣΕ ΚΡΙΣΗ</t>
  </si>
  <si>
    <t>ΘΑΛΑΣΣΟΓΡΑΦΙΑ ΣΕ ΚΗΠΟ</t>
  </si>
  <si>
    <t>IN MEMORIAM by PERU</t>
  </si>
  <si>
    <t>CAERUS</t>
  </si>
  <si>
    <t>ΚΑΥΤΕΣ ΜΕΡΕΣ ΤΡΟΠΙΚΕΣ ΝΥΧΤΕΣ</t>
  </si>
  <si>
    <t>ΕΥΡΩΤΑΣ</t>
  </si>
  <si>
    <t>Ο ΒΙΑΣΜΟΣ ΤΗΣ ΛΟΥΚΡΗΤΙΑΣ</t>
  </si>
  <si>
    <t>SELVA OSCURA</t>
  </si>
  <si>
    <t>4 ΕΠΟΧΕΣ</t>
  </si>
  <si>
    <t>ΕΙΜΑΙ ΔΕΝΤΡΟ ΠΟΥ ΜΙΛΑ</t>
  </si>
  <si>
    <t>ΤΣΟΥΝΑΜΙ</t>
  </si>
  <si>
    <t>ΤΟ ΜΥΣΤΙΚΟ ΤΟΥ ΔΕΝΤΡΟΥ</t>
  </si>
  <si>
    <t>EUPHORIA</t>
  </si>
  <si>
    <t>ΕΜΕΝΑ ΜΕ ΝΟΙΑΖΕΙ</t>
  </si>
  <si>
    <t>ΜΕ ΤΟΝ ΠΟΤΑΜΟ ΤΟΥ ΧΡΟΝΟΥ</t>
  </si>
  <si>
    <t>ΚΟΥΡΑ</t>
  </si>
  <si>
    <t>ΜΙΑ ΚΟΥΚΙΔΑ ΕΥΤΟΠΙΑ</t>
  </si>
  <si>
    <t>ΤΑ ΠΑΛΙΑ ΣΤΡΑΤΟΠΕΔΑ ΤΗΣ ΔΥΤΙΚΗΣ ΘΕΣΣΑΛΟΝΙΚΗΣ</t>
  </si>
  <si>
    <t>Η ΚΑΜΠΑΝΑ ΤΟΥ ΝΕΡΟΥ</t>
  </si>
  <si>
    <t>Ο ΠΟΔΗΛΑΤΗΣ ΠΟΥ ΑΛΛΑΞΕ ΤΟΝ ΠΛΑΝΗΤΗ</t>
  </si>
  <si>
    <t>ΜΩΡΗ ΦΥΣΗ</t>
  </si>
  <si>
    <t>ΠΡΟΣΟΧΗ ΤΕΡΑΤΑ</t>
  </si>
  <si>
    <t>RUNNING DRY</t>
  </si>
  <si>
    <t>Ο ΕΡΩΤΑΣ ΣΤΑ ΧΡΟΝΙΑ ΤΗΣ ΚΛΙΜΑΤΙΚΗΣ ΚΡΙΣΗΣ</t>
  </si>
  <si>
    <t>ΠΤΩΣΗ (Coti K.)</t>
  </si>
  <si>
    <t>ΤΟ ΠΡΑΣΙΝΟ ΔΕΝ ΜΕΝΕΙ ΠΙΑ ΕΔΏ</t>
  </si>
  <si>
    <t>ΝΕΜΕΣΙΣ</t>
  </si>
  <si>
    <t>ΚΑΛΟΚΑΙΡΙ ΓΙΑ ΠΑΝΤΑ</t>
  </si>
  <si>
    <t>Η ΦΑΛΑΙΝΑ</t>
  </si>
  <si>
    <t>ΕΠΙΤΑΦΙΟΣ - ΝΕΑ ZΩΗ</t>
  </si>
  <si>
    <t>ΛΙΓΝΙΤΗ ΤΟΠΟΣ ή ΤΙ?</t>
  </si>
  <si>
    <t>ΕΤΑΙΡΕΙΑ ΑΜΚΕ</t>
  </si>
  <si>
    <t>ΤΙΤΛΟΣ</t>
  </si>
  <si>
    <t>ΚΑΤΗΓΟΡΙΑ ΧΡΗΜΑΤΟΔΟΤΗΣΗΣ</t>
  </si>
  <si>
    <t>ΠΕΡΙ ΤΗΣ ΦΥΣΗΣ ΤΩΝ ΠΡΑΓΜΑΤΩΝ</t>
  </si>
  <si>
    <t>ΠΝΟΕΣ ΣΕ ΤΡΕΙΣ ΧΟΡΔΕΣ</t>
  </si>
  <si>
    <t>COMEDIA DIVINA</t>
  </si>
  <si>
    <t>Η ΚΑΤΑΡΑ ΤΟΥ ΠΕΥΚΟΥ</t>
  </si>
  <si>
    <t>ΠΡΟΤΕΙΝΟΜΕΝΟΣ ΧΩΡΟΣ</t>
  </si>
  <si>
    <t>ΙΣΩΣ ΚΑΙ ΝΑ ΕΙΜΑΣΤΕ ΑΔΕΡΦΙΑ ΤΕΛΙΚΑ</t>
  </si>
  <si>
    <t>ΓΑΙΑ</t>
  </si>
  <si>
    <t>ΘΕΙΕ ΒΑΝΙΑ, ΤΑ ΔΑΣΗ ΜΑΛΑΚΩΝΟΥΝ ΤΟΝ ΑΝΘΡΩΠΟ</t>
  </si>
  <si>
    <t>ΒΥΣΣΙΝΟΚΗΠΟΣ Η ΣΤΟΝ ΚΗΠΟ ΤΟΥ ΜΟΥΣΕΙΟΥ</t>
  </si>
  <si>
    <t>ΕΝΑ ΟΙΚΟΛΟΓΙΚΟ ΠΟΙΗΜΑ</t>
  </si>
  <si>
    <t>ΛΥΜΑΤΑ ή ΠΩΣ ΘΑ ΜΑΣ ΘΥΜΟΥΝΤΑΙ</t>
  </si>
  <si>
    <t>Ο ΣΤΡΑΒΩΝ ΣΤΗ ΒΟΡΕΙΑ ΕΛΛΑΔΑ</t>
  </si>
  <si>
    <t>ΚΡΙΣΕΙΣ ΑΠΟ ΤΟ ΙΣΤΟΡΙΚΟ ΠΑΡΕΛΘΟΝ ΣΤΟ ΣΗΜΕΡΑ</t>
  </si>
  <si>
    <t>Ο ΚΑΡΑΓΚΙΟΖΗΣ ΚΑΙ ΤΑ ΘΗΡΙΑ ΤΗΣ ΚΛΙΜΑΤΙΚΗΣ ΑΛΛΑΓΗΣ</t>
  </si>
  <si>
    <t>ΟΙ ΜΕΛΙΣΣΕΣ-Το θαυμαστό θέαμα του μικρόκοσμου και των μεγάθυτων ηγετών του.</t>
  </si>
  <si>
    <t>ΤΑ ΑΛΥΣΟΠΡΙΟΝΑ ΤΟΥ ΕΡΥΣΙΧΘΟΝΑ</t>
  </si>
  <si>
    <t>VOICES AT THE END για έξι πιάνα</t>
  </si>
  <si>
    <t>ΣΠΟΡΟΙ ΣΕ ΚΙΝΔΥΝΟ ή Ο ΗΧΟΣ ΤΟΥ ΑΣΠΡΟΜΥΤΙΚΟΥ, ΤΟΥ ΑΦΚΟΥ ΚΑΙ ΤΟΥ ΚΡΙΘΑΡΙΟΥ</t>
  </si>
  <si>
    <t>ΠΟΙΗΤΙΚΑ ΝΑ ΚΑΤΟΙΚΕΙ Ο ΑΝΘΡΩΠΟΣ</t>
  </si>
  <si>
    <t>"Και η φωνή αυτού ως φωνή υδάτων πολλών"-Μια ΑΠΟΚΑΛΥΨΗ</t>
  </si>
  <si>
    <t>ΑΠΟΚΟΠΟΣ ΤΟΥ ΜΠΕΡΓΑΔΗ</t>
  </si>
  <si>
    <t xml:space="preserve">ΚΟΝΤΡΑ ΣΤΟΝ ΑΝΕΜΟ: Η ΙΠΤΑΜΕΝΗ ΠΕΡΙΠΕΤΕΙΑ ΤΗΣ ΤΊΡΑ </t>
  </si>
  <si>
    <t>Ο ΦΥΛΑΚΑΣ ΤΗΣ ΛΙΜΝΗΣ</t>
  </si>
  <si>
    <t>Ο ΕΦΙΑΛΤΗΣ ΤΗΣ ΠΕΡΣΕΦΟΝΗΣ-ΤΣΕΡΝΟΜΠΙΛ</t>
  </si>
  <si>
    <t xml:space="preserve">ΔΥΟ ΠΕΤΡΕΣ ΜΕ ΠΑΡΑΞΕΝΟ ΣΧΗΜΑ </t>
  </si>
  <si>
    <t>ΕΜΕΙΣ ΞΕΡΟΥΜΕ ΝΑ ΚΟΛΥΜΠΑΜΕ</t>
  </si>
  <si>
    <t>Οι ΧΡΗΣΜΟΙ ΤΟΥ ΝΕΡΟΥ</t>
  </si>
  <si>
    <t>Κύκλος performances και πολιτιστικών δράσεων του PCAI στους Δελφούς</t>
  </si>
  <si>
    <t>ΞΕΝΟΚΡΑΤΕΙΟ ΜΟΥΣΕΙΟ ΜΕΣΟΛΟΓΓΙΟΥ</t>
  </si>
  <si>
    <t>ΑΡΧΑΙΟΛΟΓΙΚΟΣ ΧΩΡΟΣ ΓΟΥΡΝΙΩΝ Ή  ΠΑΠΑΔΙΟΚΑΜΠΟΥ (ΘΑ ΓΙΝΕΙ ΣΥΝΕΝΝΟΗΣΗ ΤΗΣ ΕΦΟΡΕΙΑΣ ΜΕ ΤΟΥΣ ΣΥΝΤΕΛΕΣΤΕΣ)</t>
  </si>
  <si>
    <t>ΑΡΧΑΙΟΛΟΓΙΚΟΣ ΧΩΡΟΣ ΝΑΟΥ ΑΠΟΛΛΩΝΑ ΜΗΤΡΟΠΟΛΗ ΚΑΡΔΙΤΣΑΣ</t>
  </si>
  <si>
    <t>ΑΡΧΑΙΟ ΘΕΑΤΡΟ (ΞΥΛΙΝΟ) ΣΑΜΟΥ</t>
  </si>
  <si>
    <t>Β' ΑΡΧΑΙΟ ΘΕΑΤΡΟ ΛΑΡΙΣΑΣ</t>
  </si>
  <si>
    <t>ΑΡΧΑΙΟΛΟΓΙΚΟ ΜΟΥΣΕΙΟ ΜΕΣΑΡΑΣ</t>
  </si>
  <si>
    <t>ΑΡΧΑΙΟΛΟΓΙΚΟ ΜΟΥΣΕΙΟ ΘΕΣΣΑΛΟΝΙΚΗΣ</t>
  </si>
  <si>
    <t>ΑΡΧΟΝΤΙΚΟ ΤΣΙΑΤΣΙΑΠΑ</t>
  </si>
  <si>
    <t>ΑΡΧΑΙΟ ΘΕΑΤΡΟ ΔΩΔΩΝΗΣ</t>
  </si>
  <si>
    <t xml:space="preserve">ΑΡΧΑΙΟΛΟΓΙΚΟ ΜΟΥΣΕΙΟ ΑΙΑΝΗΣ </t>
  </si>
  <si>
    <t>ΠΑΛΑΙΟ ΦΡΟΥΡΙΟ ΚΕΡΚΥΡΑΣ</t>
  </si>
  <si>
    <t xml:space="preserve">ΚΑΣΤΡΟ ΑΓΙΟΥ ΓΕΩΡΓΙΟΥ </t>
  </si>
  <si>
    <t>ΑΡΧΑΙΑ ΜΕΣΣΗΝΗ</t>
  </si>
  <si>
    <t>ΑΡΧΑΙΟΛΟΓΙΚΟΣ ΧΩΡΟΣ ΠΕΤΡΩΝ ΦΛΩΡΙΝΑΣ</t>
  </si>
  <si>
    <t>ΑΡΧΑΙΟ ΘΕΑΤΡΟ ΓΙΤΑΝΩΝ</t>
  </si>
  <si>
    <t>ΠΡΟΜΑΧΩΝΑΣ ΑΓΙΟΥ ΓΕΩΡΓΙΟΥ ΜΕΣΑΙΩΝΙΚΗ ΠΟΛΗ ΡΟΔΟΥ</t>
  </si>
  <si>
    <t>ΑΡΧΑΙΟΛΟΓΙΚΟΣ ΧΩΡΟΣ ΑΙΓΩΝ</t>
  </si>
  <si>
    <t>ΠΥΡΓΟΣ ΜΠΑΖΑΙΟΥ</t>
  </si>
  <si>
    <t>ΑΡΧΑΙΟΛΟΓΙΚΟ ΜΟΥΣΕΙΟ ΖΑΚΥΝΘΟΥ</t>
  </si>
  <si>
    <t>ΑΡΧΑΙΟΛΟΓΙΚΟΣ ΧΩΡΟΣ ΑΒΔΗΡΩΝ</t>
  </si>
  <si>
    <t>ΑΡΧΑΙΟΛΟΓΙΚΟΣ ΧΩΡΟΣ ΚΑΙ ΜΟΥΣΕΙΟ ΕΡΕΤΡΙΑΣ</t>
  </si>
  <si>
    <t>ΙΔΑΙΟ ΑΝΔΡΟ</t>
  </si>
  <si>
    <t>ΑΡΧΑΙΟ ΘΕΑΤΡΟ ΟΙΝΙΑΔΩΝ</t>
  </si>
  <si>
    <t>ΚΑΣΤΡΟ ΜΥΤΙΛΗΝΗΣ</t>
  </si>
  <si>
    <t>ΙΕΡΑ ΜΟΝΗ ΚΟΙΜΗΣΕΩΣ ΘΕΟΤΟΚΟΥ ΔΕΣΚΑΤΗΣ ΓΡΕΒΕΝΩΝ</t>
  </si>
  <si>
    <t>ΑΡΧΑΙΟ ΘΕΑΤΡΟ ΦΙΛΙΠΠΩΝ</t>
  </si>
  <si>
    <t>ΑΡΧΑΙΟ ΘΕΑΤΡΟ ΗΦΑΙΣΤΕΙΑΣ ΛΗΜΝΟΥ</t>
  </si>
  <si>
    <t>ΦΟΡΤΕΤΣΑ ΡΕΘΥΜΝΟΥ</t>
  </si>
  <si>
    <t>ΑΡΧΑΙΟ ΘΕΑΤΡΟ ΜΑΡΩΝΕΙΑΣ</t>
  </si>
  <si>
    <t>ΑΡΧΑΙΑ ΕΥΡΩΠΟΣ</t>
  </si>
  <si>
    <t>ΜΟΥΣΕΙΟ ΒΥΖΑΝΤΙΝΟΥ ΠΟΛΙΤΙΣΜΟΥ ΘΕΣΣΑΛΟΝΙΚΗΣ</t>
  </si>
  <si>
    <t>ΑΡΧΑΙΟ ΘΕΑΤΡΟ ΑΙΓΕΙΡΑΣ</t>
  </si>
  <si>
    <t>ΚΑΣΤΡΟ ΤΡΙΚΑΛΩΝ</t>
  </si>
  <si>
    <t>ΑΡΧΑΙΟΛΟΓΙΚΟΣ ΧΩΡΟΣ ΜΑΝΤΙΝΕΙΑΣ</t>
  </si>
  <si>
    <t>ΓΥΜΝΑΣΙΟ ΑΡΧΑΙΑΣ ΟΛΥΜΠΙΑΣ</t>
  </si>
  <si>
    <t>ΑΡΧΑΙΟ ΘΕΑΤΡΟ ΔΗΜΗΤΡΙΑΔΑΣ</t>
  </si>
  <si>
    <t>ΑΡΧΑΙΟΛΟΓΙΚΟ ΜΟΥΣΕΙΟ ΘΗΒΑΣ</t>
  </si>
  <si>
    <t>ΚΟΚΚΙΝΗ ΕΚΚΛΗΣΙΑ ΒΟΥΛΓΑΡΕΛΙ  ΑΡΤΑΣ</t>
  </si>
  <si>
    <t>ΑΡΧΑΙΟΛΟΓΙΚΟΣ ΧΩΡΟΣ ΔΕΛΦΩΝ</t>
  </si>
  <si>
    <t>ΑΡΧΑΙΟ ΘΕΑΤΡΟ ΔΙΟΥ</t>
  </si>
  <si>
    <t>ΑΡΧΑΙΟΛΟΓΙΚΟΣ ΧΩΡΟΣ ΙΕΡΟΥ ΠΟΣΕΙΔΩΝΑ ΚΑΙ ΑΜΦΙΤΡΙΤΗΣ ΣΤΗΝ ΤΗΝΟ</t>
  </si>
  <si>
    <t>ΜΕΤΟΧΙΑΚΟ ΣΥΓΚΡΟΤΗΜΑ ΝΕΩΝ ΦΛΟΓΗΤΩΝ ΧΑΛΚΙΔΙΚΗ</t>
  </si>
  <si>
    <t>ΑΡΧΑΙΟΛΟΓΙΚΟ ΜΟΥΣΕΙΟ ΧΙΟΥ</t>
  </si>
  <si>
    <t>ΚΑΣΤΡΟ ΛΑΜΙΑΣ</t>
  </si>
  <si>
    <t>ΝΕΚΡΟΜΑΝΤΕΙΟ ΑΧΕΡΟΝΤΑ</t>
  </si>
  <si>
    <t>ΙΕΡΟ ΟΡΘΙΑΣ ΑΡΤΕΜΙΔΟΣ ΣΤΗ ΣΠΑΡΤΗ</t>
  </si>
  <si>
    <t>ΑΡΧΑΙΟΛΟΓΙΚΟ ΜΟΥΣΕΙΟ ΧΑΛΚΙΔΑΣ ΑΡΕΘΟΥΣΑ</t>
  </si>
  <si>
    <t>ΑΡΧΑΙΟ ΘΕΑΤΡΟ ΑΠΤΕΡΑΣ</t>
  </si>
  <si>
    <t>ΑΡΧΑΙΟΛΟΓΙΚΟ ΜΟΥΣΕΙΟ ΔΡΑΜΑΣ</t>
  </si>
  <si>
    <t>ΑΡΧΑΙΟΛΟΓΙΚΟΣ ΧΩΡΟΣ ΗΡΑΙΟΥ ΠΕΡΑΧΩΡΑΣ</t>
  </si>
  <si>
    <t>ΑΡΧΑΙΟΛΟΓΙΚΟ ΜΟΥΣΕΙΟ ΗΡΑΚΛΕΙΟΥ</t>
  </si>
  <si>
    <t>ΑΡΧΑΙΟΛΟΓΙΚΟ ΜΟΥΣΕΙΟ ΑΡΤΑΣ</t>
  </si>
  <si>
    <t>ΔΙΑΧΡΟΝΙΚΟ ΜΟΥΣΕΙΟ ΛΑΡΙΣΑΣ</t>
  </si>
  <si>
    <t>ΑΚΡΟΠΟΛΗ ΡΟΔΟΥ</t>
  </si>
  <si>
    <t>ΑΡΧΑΙΟ ΘΕΑΤΡΟ ΑΡΓΟΥΣ</t>
  </si>
  <si>
    <t>ΑΡΧΑΙΟΛΟΓΙΚΟΣ ΧΩΡΟΣ ΖΩΝΗΣ ΑΛΕΞΑΝΔΡΟΥΠΟΛΗ</t>
  </si>
  <si>
    <t>ΡΩΜΑΪΚΌ ΩΔΕΙΟ ΝΙΚΟΠΟΛΗΣ</t>
  </si>
  <si>
    <t>ΜΙΝΩΪΚΟ ΑΝΑΚΤΟΡΟ ΚΑΤΩ ΖΑΚΡΟΥ</t>
  </si>
  <si>
    <t>ΧΑΡΟΥΠΟΜΥΛΟΣ ΣΤΟΝ ΠΑΝΟΡΜΟ ΡΕΘΥΜΝΟΥ</t>
  </si>
  <si>
    <t>ΑΡΧ/ΚΟΣ ΧΩΡΟΣ Ή ΜΟΥΣΕΙΟ ΑΡΧΑΙΑΣ ΠΕΛΛΑΣ</t>
  </si>
  <si>
    <t>ΟΘΩΜΑΝΙΚΟ ΛΟΥΤΡΟ ΚΑΣΤΡΟΥ ΧΙΟΥ</t>
  </si>
  <si>
    <t>ΔΗΛΟΣ</t>
  </si>
  <si>
    <t>ΑΝΕΜΟΜΥΛΟΙ ΑΜΟΡΓΟΥ</t>
  </si>
  <si>
    <t>ΙΕΡΑ ΜΟΝΗ ΙΕΡΑΣ ΚΑΡΔΙΑΣ ΤΗΝΟΣ</t>
  </si>
  <si>
    <t>ΠΑΛΑΙΟ ΔΗΜΟΤΙΚΟ ΣΧΟΛΕΙΟ ΣΤΟ ΣΠΗΛΑΙΟ ΓΡΕΒΕΝΩΝ</t>
  </si>
  <si>
    <t>ΑΚΡΟΚΟΡΙΝΘΟΣ</t>
  </si>
  <si>
    <t>ΕΠΤΑΠΥΡΓΙΟ</t>
  </si>
  <si>
    <t>Ο ΕΦΙΑΛΤΗΣ ΤΗΣ ΠΕΡΣΕΦΟΝΗΣ</t>
  </si>
  <si>
    <t>ΖΙΝΤΖΙΡΛΙ ΤΖΑΜΙ</t>
  </si>
  <si>
    <t>ΣΤΡΑΤΟΠΕΔΟ ΚΟΔΡΑ</t>
  </si>
  <si>
    <t>ΠΕΡΙΠΤΕΡΟ ΠΙΚΙΩΝΗ ΔΕΛΦΟΥΣ</t>
  </si>
  <si>
    <t>Ο ΜΠΕΡΝΤΕΣ ΤΗΣ ΓΗΣ</t>
  </si>
  <si>
    <t>ΣΥΝΑΓΕΡΜΟΣ</t>
  </si>
  <si>
    <t>ΚΑΛΛΙΤΕΧΝΙΚΗ ΕΤΑΙΡΕΙΑ ΑΡΓΩ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</si>
</sst>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  <numFmt numFmtId="178" formatCode="#,##0.00\ &quot;€&quot;"/>
    <numFmt numFmtId="179" formatCode="#,##0\ [$€-408]"/>
    <numFmt numFmtId="180" formatCode="#,##0.00;[Red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515756"/>
      <name val="Calibri"/>
      <family val="2"/>
    </font>
    <font>
      <sz val="11"/>
      <color theme="5"/>
      <name val="Calibri"/>
      <family val="2"/>
    </font>
    <font>
      <b/>
      <sz val="11"/>
      <color rgb="FF515756"/>
      <name val="Calibri"/>
      <family val="2"/>
    </font>
    <font>
      <b/>
      <sz val="11"/>
      <color rgb="FFFF0000"/>
      <name val="Calibri"/>
      <family val="2"/>
    </font>
    <font>
      <b/>
      <sz val="11"/>
      <color theme="5"/>
      <name val="Calibri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1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707070"/>
      </left>
      <right style="medium">
        <color rgb="FF707070"/>
      </right>
      <top style="medium">
        <color rgb="FF707070"/>
      </top>
      <bottom style="medium">
        <color rgb="FF707070"/>
      </bottom>
    </border>
    <border>
      <left style="medium">
        <color rgb="FF707070"/>
      </left>
      <right>
        <color indexed="63"/>
      </right>
      <top style="medium">
        <color rgb="FF707070"/>
      </top>
      <bottom style="medium">
        <color rgb="FF707070"/>
      </bottom>
    </border>
    <border>
      <left style="medium">
        <color rgb="FF707070"/>
      </left>
      <right style="medium">
        <color rgb="FF707070"/>
      </right>
      <top>
        <color indexed="63"/>
      </top>
      <bottom style="medium">
        <color rgb="FF70707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707070"/>
      </right>
      <top style="medium">
        <color rgb="FF707070"/>
      </top>
      <bottom style="medium">
        <color rgb="FF70707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rgb="FF707070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707070"/>
      </left>
      <right>
        <color indexed="63"/>
      </right>
      <top style="medium">
        <color rgb="FF707070"/>
      </top>
      <bottom>
        <color indexed="63"/>
      </bottom>
    </border>
    <border>
      <left style="medium">
        <color rgb="FF707070"/>
      </left>
      <right>
        <color indexed="63"/>
      </right>
      <top>
        <color indexed="63"/>
      </top>
      <bottom style="medium">
        <color rgb="FF707070"/>
      </bottom>
    </border>
    <border>
      <left>
        <color indexed="63"/>
      </left>
      <right style="medium">
        <color rgb="FF707070"/>
      </right>
      <top>
        <color indexed="63"/>
      </top>
      <bottom style="medium">
        <color rgb="FF70707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44" fillId="34" borderId="11" xfId="0" applyFont="1" applyFill="1" applyBorder="1" applyAlignment="1">
      <alignment horizontal="center" wrapText="1"/>
    </xf>
    <xf numFmtId="0" fontId="44" fillId="35" borderId="11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4" fillId="33" borderId="11" xfId="0" applyFont="1" applyFill="1" applyBorder="1" applyAlignment="1">
      <alignment horizontal="left" wrapText="1"/>
    </xf>
    <xf numFmtId="8" fontId="44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44" fillId="33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8" fontId="44" fillId="35" borderId="10" xfId="0" applyNumberFormat="1" applyFont="1" applyFill="1" applyBorder="1" applyAlignment="1">
      <alignment horizontal="right" wrapText="1"/>
    </xf>
    <xf numFmtId="0" fontId="37" fillId="35" borderId="11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 wrapText="1"/>
    </xf>
    <xf numFmtId="8" fontId="44" fillId="0" borderId="0" xfId="0" applyNumberFormat="1" applyFont="1" applyFill="1" applyBorder="1" applyAlignment="1">
      <alignment horizontal="right" wrapText="1"/>
    </xf>
    <xf numFmtId="8" fontId="44" fillId="33" borderId="12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8" fontId="44" fillId="33" borderId="10" xfId="0" applyNumberFormat="1" applyFont="1" applyFill="1" applyBorder="1" applyAlignment="1">
      <alignment horizontal="right" wrapText="1"/>
    </xf>
    <xf numFmtId="0" fontId="39" fillId="8" borderId="10" xfId="0" applyFont="1" applyFill="1" applyBorder="1" applyAlignment="1">
      <alignment horizontal="center" vertical="center"/>
    </xf>
    <xf numFmtId="0" fontId="39" fillId="8" borderId="0" xfId="0" applyFont="1" applyFill="1" applyAlignment="1">
      <alignment horizontal="center"/>
    </xf>
    <xf numFmtId="0" fontId="0" fillId="0" borderId="14" xfId="0" applyFont="1" applyBorder="1" applyAlignment="1">
      <alignment/>
    </xf>
    <xf numFmtId="8" fontId="44" fillId="33" borderId="10" xfId="0" applyNumberFormat="1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horizontal="left" wrapText="1"/>
    </xf>
    <xf numFmtId="0" fontId="0" fillId="33" borderId="14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8" fontId="44" fillId="33" borderId="14" xfId="0" applyNumberFormat="1" applyFont="1" applyFill="1" applyBorder="1" applyAlignment="1">
      <alignment horizontal="right" wrapText="1"/>
    </xf>
    <xf numFmtId="8" fontId="44" fillId="35" borderId="16" xfId="0" applyNumberFormat="1" applyFont="1" applyFill="1" applyBorder="1" applyAlignment="1">
      <alignment horizontal="right" wrapText="1"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39" fillId="12" borderId="10" xfId="0" applyFont="1" applyFill="1" applyBorder="1" applyAlignment="1">
      <alignment horizontal="center"/>
    </xf>
    <xf numFmtId="0" fontId="39" fillId="1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8" fontId="44" fillId="33" borderId="17" xfId="0" applyNumberFormat="1" applyFont="1" applyFill="1" applyBorder="1" applyAlignment="1">
      <alignment horizontal="right" wrapText="1"/>
    </xf>
    <xf numFmtId="0" fontId="39" fillId="36" borderId="10" xfId="0" applyFont="1" applyFill="1" applyBorder="1" applyAlignment="1">
      <alignment horizontal="center"/>
    </xf>
    <xf numFmtId="0" fontId="39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178" fontId="39" fillId="36" borderId="10" xfId="0" applyNumberFormat="1" applyFont="1" applyFill="1" applyBorder="1" applyAlignment="1">
      <alignment horizontal="center"/>
    </xf>
    <xf numFmtId="178" fontId="39" fillId="36" borderId="14" xfId="0" applyNumberFormat="1" applyFont="1" applyFill="1" applyBorder="1" applyAlignment="1">
      <alignment horizontal="center"/>
    </xf>
    <xf numFmtId="8" fontId="39" fillId="36" borderId="10" xfId="0" applyNumberFormat="1" applyFont="1" applyFill="1" applyBorder="1" applyAlignment="1">
      <alignment/>
    </xf>
    <xf numFmtId="0" fontId="44" fillId="33" borderId="0" xfId="0" applyFont="1" applyFill="1" applyBorder="1" applyAlignment="1">
      <alignment horizontal="left" wrapText="1"/>
    </xf>
    <xf numFmtId="0" fontId="39" fillId="36" borderId="10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center" vertical="center"/>
    </xf>
    <xf numFmtId="178" fontId="39" fillId="36" borderId="10" xfId="0" applyNumberFormat="1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8" fontId="46" fillId="36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47" fillId="0" borderId="16" xfId="0" applyFont="1" applyBorder="1" applyAlignment="1">
      <alignment/>
    </xf>
    <xf numFmtId="8" fontId="23" fillId="36" borderId="10" xfId="0" applyNumberFormat="1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39" fillId="12" borderId="18" xfId="0" applyFont="1" applyFill="1" applyBorder="1" applyAlignment="1">
      <alignment horizontal="center" vertical="center"/>
    </xf>
    <xf numFmtId="0" fontId="39" fillId="6" borderId="0" xfId="0" applyFont="1" applyFill="1" applyAlignment="1">
      <alignment horizontal="center"/>
    </xf>
    <xf numFmtId="0" fontId="39" fillId="6" borderId="10" xfId="0" applyFont="1" applyFill="1" applyBorder="1" applyAlignment="1">
      <alignment horizontal="center" vertical="center"/>
    </xf>
    <xf numFmtId="0" fontId="39" fillId="6" borderId="19" xfId="0" applyFont="1" applyFill="1" applyBorder="1" applyAlignment="1">
      <alignment horizontal="center" vertical="center"/>
    </xf>
    <xf numFmtId="0" fontId="39" fillId="6" borderId="20" xfId="0" applyFont="1" applyFill="1" applyBorder="1" applyAlignment="1">
      <alignment vertical="center"/>
    </xf>
    <xf numFmtId="8" fontId="2" fillId="33" borderId="10" xfId="0" applyNumberFormat="1" applyFont="1" applyFill="1" applyBorder="1" applyAlignment="1">
      <alignment horizontal="right" wrapText="1"/>
    </xf>
    <xf numFmtId="180" fontId="39" fillId="36" borderId="10" xfId="0" applyNumberFormat="1" applyFont="1" applyFill="1" applyBorder="1" applyAlignment="1">
      <alignment/>
    </xf>
    <xf numFmtId="8" fontId="39" fillId="36" borderId="10" xfId="0" applyNumberFormat="1" applyFont="1" applyFill="1" applyBorder="1" applyAlignment="1">
      <alignment/>
    </xf>
    <xf numFmtId="180" fontId="39" fillId="12" borderId="10" xfId="0" applyNumberFormat="1" applyFont="1" applyFill="1" applyBorder="1" applyAlignment="1">
      <alignment/>
    </xf>
    <xf numFmtId="8" fontId="0" fillId="36" borderId="10" xfId="0" applyNumberFormat="1" applyFont="1" applyFill="1" applyBorder="1" applyAlignment="1">
      <alignment/>
    </xf>
    <xf numFmtId="8" fontId="46" fillId="33" borderId="12" xfId="0" applyNumberFormat="1" applyFont="1" applyFill="1" applyBorder="1" applyAlignment="1">
      <alignment horizontal="right" wrapText="1"/>
    </xf>
    <xf numFmtId="8" fontId="2" fillId="33" borderId="12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8" fontId="44" fillId="0" borderId="10" xfId="0" applyNumberFormat="1" applyFont="1" applyFill="1" applyBorder="1" applyAlignment="1">
      <alignment horizontal="right" wrapText="1"/>
    </xf>
    <xf numFmtId="8" fontId="44" fillId="0" borderId="10" xfId="0" applyNumberFormat="1" applyFont="1" applyFill="1" applyBorder="1" applyAlignment="1">
      <alignment horizontal="right" wrapText="1"/>
    </xf>
    <xf numFmtId="8" fontId="44" fillId="0" borderId="17" xfId="0" applyNumberFormat="1" applyFont="1" applyFill="1" applyBorder="1" applyAlignment="1">
      <alignment horizontal="right" wrapText="1"/>
    </xf>
    <xf numFmtId="8" fontId="44" fillId="0" borderId="12" xfId="0" applyNumberFormat="1" applyFont="1" applyFill="1" applyBorder="1" applyAlignment="1">
      <alignment horizontal="right" wrapText="1"/>
    </xf>
    <xf numFmtId="0" fontId="39" fillId="12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wrapText="1"/>
    </xf>
    <xf numFmtId="8" fontId="39" fillId="2" borderId="10" xfId="0" applyNumberFormat="1" applyFont="1" applyFill="1" applyBorder="1" applyAlignment="1">
      <alignment wrapText="1"/>
    </xf>
    <xf numFmtId="178" fontId="0" fillId="0" borderId="0" xfId="0" applyNumberFormat="1" applyFont="1" applyAlignment="1">
      <alignment wrapText="1"/>
    </xf>
    <xf numFmtId="8" fontId="0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39" fillId="36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8" fontId="49" fillId="2" borderId="10" xfId="0" applyNumberFormat="1" applyFont="1" applyFill="1" applyBorder="1" applyAlignment="1">
      <alignment horizontal="center" wrapText="1"/>
    </xf>
    <xf numFmtId="4" fontId="48" fillId="0" borderId="0" xfId="0" applyNumberFormat="1" applyFont="1" applyFill="1" applyBorder="1" applyAlignment="1">
      <alignment horizontal="center" wrapText="1"/>
    </xf>
    <xf numFmtId="8" fontId="48" fillId="0" borderId="0" xfId="0" applyNumberFormat="1" applyFont="1" applyFill="1" applyBorder="1" applyAlignment="1">
      <alignment horizontal="center" wrapText="1"/>
    </xf>
    <xf numFmtId="0" fontId="39" fillId="8" borderId="10" xfId="0" applyFont="1" applyFill="1" applyBorder="1" applyAlignment="1">
      <alignment horizontal="center" vertical="center" wrapText="1"/>
    </xf>
    <xf numFmtId="8" fontId="0" fillId="12" borderId="10" xfId="0" applyNumberFormat="1" applyFont="1" applyFill="1" applyBorder="1" applyAlignment="1">
      <alignment wrapText="1"/>
    </xf>
    <xf numFmtId="0" fontId="39" fillId="6" borderId="10" xfId="0" applyFont="1" applyFill="1" applyBorder="1" applyAlignment="1">
      <alignment horizontal="center" vertical="center" wrapText="1"/>
    </xf>
    <xf numFmtId="8" fontId="23" fillId="12" borderId="10" xfId="0" applyNumberFormat="1" applyFont="1" applyFill="1" applyBorder="1" applyAlignment="1">
      <alignment wrapText="1"/>
    </xf>
    <xf numFmtId="8" fontId="23" fillId="8" borderId="10" xfId="0" applyNumberFormat="1" applyFont="1" applyFill="1" applyBorder="1" applyAlignment="1">
      <alignment wrapText="1"/>
    </xf>
    <xf numFmtId="0" fontId="47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33" borderId="18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8" fontId="44" fillId="33" borderId="21" xfId="0" applyNumberFormat="1" applyFont="1" applyFill="1" applyBorder="1" applyAlignment="1">
      <alignment horizontal="right" wrapText="1"/>
    </xf>
    <xf numFmtId="8" fontId="44" fillId="33" borderId="22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4" fillId="33" borderId="15" xfId="0" applyFont="1" applyFill="1" applyBorder="1" applyAlignment="1">
      <alignment horizontal="left" wrapText="1"/>
    </xf>
    <xf numFmtId="0" fontId="44" fillId="33" borderId="18" xfId="0" applyFont="1" applyFill="1" applyBorder="1" applyAlignment="1">
      <alignment horizontal="left" wrapText="1"/>
    </xf>
    <xf numFmtId="0" fontId="44" fillId="33" borderId="2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46" fillId="35" borderId="10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33" borderId="18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44" fillId="34" borderId="12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left" wrapText="1"/>
    </xf>
    <xf numFmtId="0" fontId="39" fillId="12" borderId="14" xfId="0" applyFont="1" applyFill="1" applyBorder="1" applyAlignment="1">
      <alignment horizontal="center" vertical="center"/>
    </xf>
    <xf numFmtId="0" fontId="39" fillId="12" borderId="20" xfId="0" applyFont="1" applyFill="1" applyBorder="1" applyAlignment="1">
      <alignment horizontal="center" vertical="center"/>
    </xf>
    <xf numFmtId="0" fontId="39" fillId="12" borderId="18" xfId="0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39" fillId="6" borderId="20" xfId="0" applyFont="1" applyFill="1" applyBorder="1" applyAlignment="1">
      <alignment horizontal="center" vertical="center"/>
    </xf>
    <xf numFmtId="0" fontId="39" fillId="6" borderId="18" xfId="0" applyFont="1" applyFill="1" applyBorder="1" applyAlignment="1">
      <alignment horizontal="center" vertical="center"/>
    </xf>
    <xf numFmtId="0" fontId="39" fillId="8" borderId="14" xfId="0" applyFont="1" applyFill="1" applyBorder="1" applyAlignment="1">
      <alignment horizontal="center" vertical="center"/>
    </xf>
    <xf numFmtId="0" fontId="39" fillId="8" borderId="20" xfId="0" applyFont="1" applyFill="1" applyBorder="1" applyAlignment="1">
      <alignment horizontal="center" vertical="center"/>
    </xf>
    <xf numFmtId="0" fontId="39" fillId="8" borderId="18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6" zoomScaleNormal="76" zoomScalePageLayoutView="0" workbookViewId="0" topLeftCell="A1">
      <selection activeCell="C12" sqref="C1:C16384"/>
    </sheetView>
  </sheetViews>
  <sheetFormatPr defaultColWidth="8.8515625" defaultRowHeight="15"/>
  <cols>
    <col min="1" max="1" width="6.421875" style="8" customWidth="1"/>
    <col min="2" max="2" width="36.421875" style="8" bestFit="1" customWidth="1"/>
    <col min="3" max="3" width="51.421875" style="8" customWidth="1"/>
    <col min="4" max="4" width="26.00390625" style="8" hidden="1" customWidth="1"/>
    <col min="5" max="6" width="18.140625" style="8" customWidth="1"/>
    <col min="7" max="7" width="20.421875" style="8" customWidth="1"/>
    <col min="8" max="8" width="27.8515625" style="11" customWidth="1"/>
    <col min="9" max="9" width="38.421875" style="8" customWidth="1"/>
    <col min="10" max="16384" width="8.8515625" style="8" customWidth="1"/>
  </cols>
  <sheetData>
    <row r="1" spans="1:8" ht="15.75">
      <c r="A1" s="38" t="s">
        <v>0</v>
      </c>
      <c r="B1" s="39" t="s">
        <v>126</v>
      </c>
      <c r="C1" s="39" t="s">
        <v>127</v>
      </c>
      <c r="D1" s="39"/>
      <c r="E1" s="119" t="s">
        <v>128</v>
      </c>
      <c r="F1" s="120"/>
      <c r="G1" s="120"/>
      <c r="H1" s="81" t="s">
        <v>133</v>
      </c>
    </row>
    <row r="2" spans="1:8" ht="15.75" thickBot="1">
      <c r="A2" s="42"/>
      <c r="B2" s="43"/>
      <c r="C2" s="44"/>
      <c r="D2" s="42"/>
      <c r="E2" s="45">
        <v>15000</v>
      </c>
      <c r="F2" s="45">
        <v>30000</v>
      </c>
      <c r="G2" s="46">
        <v>60000</v>
      </c>
      <c r="H2" s="82"/>
    </row>
    <row r="3" spans="1:9" ht="44.25" customHeight="1" thickBot="1">
      <c r="A3" s="29">
        <v>1</v>
      </c>
      <c r="B3" s="9" t="s">
        <v>56</v>
      </c>
      <c r="C3" s="3" t="s">
        <v>136</v>
      </c>
      <c r="D3" s="5" t="s">
        <v>57</v>
      </c>
      <c r="E3" s="10">
        <v>15000</v>
      </c>
      <c r="F3" s="28"/>
      <c r="G3" s="33"/>
      <c r="H3" s="112" t="s">
        <v>157</v>
      </c>
      <c r="I3" s="13"/>
    </row>
    <row r="4" spans="1:9" ht="87" customHeight="1" thickBot="1">
      <c r="A4" s="29">
        <v>2</v>
      </c>
      <c r="B4" s="9" t="s">
        <v>43</v>
      </c>
      <c r="C4" s="103" t="s">
        <v>87</v>
      </c>
      <c r="D4" s="5" t="s">
        <v>44</v>
      </c>
      <c r="E4" s="101">
        <v>15000</v>
      </c>
      <c r="F4" s="28"/>
      <c r="G4" s="33"/>
      <c r="H4" s="115" t="s">
        <v>158</v>
      </c>
      <c r="I4" s="86"/>
    </row>
    <row r="5" spans="1:9" ht="87" customHeight="1" thickBot="1">
      <c r="A5" s="29">
        <v>3</v>
      </c>
      <c r="B5" s="118" t="s">
        <v>230</v>
      </c>
      <c r="C5" s="103" t="s">
        <v>229</v>
      </c>
      <c r="D5" s="117"/>
      <c r="E5" s="33"/>
      <c r="F5" s="28">
        <v>30000</v>
      </c>
      <c r="G5" s="28"/>
      <c r="H5" s="114" t="s">
        <v>170</v>
      </c>
      <c r="I5" s="86"/>
    </row>
    <row r="6" spans="1:8" ht="48.75" thickBot="1">
      <c r="A6" s="29">
        <v>4</v>
      </c>
      <c r="B6" s="9" t="s">
        <v>22</v>
      </c>
      <c r="C6" s="14" t="s">
        <v>122</v>
      </c>
      <c r="D6" s="6" t="s">
        <v>23</v>
      </c>
      <c r="E6" s="102"/>
      <c r="F6" s="102">
        <v>30000</v>
      </c>
      <c r="G6" s="28"/>
      <c r="H6" s="113" t="s">
        <v>159</v>
      </c>
    </row>
    <row r="7" spans="1:8" ht="48.75" customHeight="1" thickBot="1">
      <c r="A7" s="29">
        <v>5</v>
      </c>
      <c r="B7" s="9" t="s">
        <v>79</v>
      </c>
      <c r="C7" s="14" t="s">
        <v>93</v>
      </c>
      <c r="D7" s="5" t="s">
        <v>80</v>
      </c>
      <c r="E7" s="10"/>
      <c r="F7" s="10">
        <v>30000</v>
      </c>
      <c r="G7" s="41"/>
      <c r="H7" s="113" t="s">
        <v>160</v>
      </c>
    </row>
    <row r="8" spans="1:8" ht="49.5" customHeight="1" thickBot="1">
      <c r="A8" s="29">
        <v>6</v>
      </c>
      <c r="B8" s="9" t="s">
        <v>2</v>
      </c>
      <c r="C8" s="14" t="s">
        <v>124</v>
      </c>
      <c r="D8" s="6" t="s">
        <v>3</v>
      </c>
      <c r="E8" s="10"/>
      <c r="F8" s="10">
        <v>30000</v>
      </c>
      <c r="G8" s="28"/>
      <c r="H8" s="114" t="s">
        <v>161</v>
      </c>
    </row>
    <row r="9" spans="1:8" ht="39" customHeight="1" thickBot="1">
      <c r="A9" s="29">
        <v>7</v>
      </c>
      <c r="B9" s="9" t="s">
        <v>59</v>
      </c>
      <c r="C9" s="14" t="s">
        <v>137</v>
      </c>
      <c r="D9" s="16" t="s">
        <v>60</v>
      </c>
      <c r="E9" s="10"/>
      <c r="F9" s="33"/>
      <c r="G9" s="64">
        <v>60000</v>
      </c>
      <c r="H9" s="113" t="s">
        <v>162</v>
      </c>
    </row>
    <row r="10" spans="1:8" ht="58.5" customHeight="1" thickBot="1">
      <c r="A10" s="29">
        <v>8</v>
      </c>
      <c r="B10" s="9" t="s">
        <v>27</v>
      </c>
      <c r="C10" s="14" t="s">
        <v>98</v>
      </c>
      <c r="D10" s="5" t="s">
        <v>28</v>
      </c>
      <c r="E10" s="10">
        <v>15000</v>
      </c>
      <c r="F10" s="28"/>
      <c r="G10" s="41"/>
      <c r="H10" s="113" t="s">
        <v>163</v>
      </c>
    </row>
    <row r="11" spans="1:8" ht="45.75" customHeight="1" thickBot="1">
      <c r="A11" s="29">
        <v>9</v>
      </c>
      <c r="B11" s="9" t="s">
        <v>63</v>
      </c>
      <c r="C11" s="40">
        <v>2071</v>
      </c>
      <c r="D11" s="5" t="s">
        <v>64</v>
      </c>
      <c r="E11" s="10">
        <v>15000</v>
      </c>
      <c r="F11" s="28"/>
      <c r="G11" s="28"/>
      <c r="H11" s="113" t="s">
        <v>164</v>
      </c>
    </row>
    <row r="12" spans="1:8" ht="39" customHeight="1" thickBot="1">
      <c r="A12" s="29">
        <v>10</v>
      </c>
      <c r="B12" s="9" t="s">
        <v>10</v>
      </c>
      <c r="C12" s="3" t="s">
        <v>115</v>
      </c>
      <c r="D12" s="6" t="s">
        <v>11</v>
      </c>
      <c r="E12" s="10"/>
      <c r="F12" s="10">
        <v>30000</v>
      </c>
      <c r="G12" s="28"/>
      <c r="H12" s="113" t="s">
        <v>165</v>
      </c>
    </row>
    <row r="13" spans="1:8" ht="41.25" customHeight="1" thickBot="1">
      <c r="A13" s="29">
        <v>11</v>
      </c>
      <c r="B13" s="9" t="s">
        <v>16</v>
      </c>
      <c r="C13" s="14" t="s">
        <v>125</v>
      </c>
      <c r="D13" s="5" t="s">
        <v>17</v>
      </c>
      <c r="E13" s="10"/>
      <c r="F13" s="33"/>
      <c r="G13" s="28">
        <v>60000</v>
      </c>
      <c r="H13" s="113" t="s">
        <v>166</v>
      </c>
    </row>
    <row r="14" spans="1:8" ht="39" customHeight="1" thickBot="1">
      <c r="A14" s="29">
        <v>12</v>
      </c>
      <c r="B14" s="9" t="s">
        <v>39</v>
      </c>
      <c r="C14" s="14" t="s">
        <v>101</v>
      </c>
      <c r="D14" s="6" t="s">
        <v>40</v>
      </c>
      <c r="E14" s="10">
        <v>15000</v>
      </c>
      <c r="F14" s="33"/>
      <c r="G14" s="28"/>
      <c r="H14" s="113" t="s">
        <v>225</v>
      </c>
    </row>
    <row r="15" spans="1:8" ht="35.25" customHeight="1" thickBot="1">
      <c r="A15" s="29">
        <v>13</v>
      </c>
      <c r="B15" s="9" t="s">
        <v>32</v>
      </c>
      <c r="C15" s="14" t="s">
        <v>138</v>
      </c>
      <c r="D15" s="5" t="s">
        <v>33</v>
      </c>
      <c r="E15" s="10"/>
      <c r="F15" s="10">
        <v>30000</v>
      </c>
      <c r="G15" s="28"/>
      <c r="H15" s="113" t="s">
        <v>167</v>
      </c>
    </row>
    <row r="16" spans="1:8" ht="39" customHeight="1" thickBot="1">
      <c r="A16" s="29">
        <v>14</v>
      </c>
      <c r="B16" s="9" t="s">
        <v>81</v>
      </c>
      <c r="C16" s="14" t="s">
        <v>139</v>
      </c>
      <c r="D16" s="6" t="s">
        <v>82</v>
      </c>
      <c r="E16" s="10"/>
      <c r="F16" s="10">
        <v>30000</v>
      </c>
      <c r="G16" s="28"/>
      <c r="H16" s="113" t="s">
        <v>168</v>
      </c>
    </row>
    <row r="17" spans="1:8" ht="39.75" customHeight="1" thickBot="1">
      <c r="A17" s="29">
        <v>15</v>
      </c>
      <c r="B17" s="9" t="s">
        <v>36</v>
      </c>
      <c r="C17" s="14" t="s">
        <v>107</v>
      </c>
      <c r="D17" s="6" t="s">
        <v>37</v>
      </c>
      <c r="E17" s="10"/>
      <c r="F17" s="10">
        <v>30000</v>
      </c>
      <c r="G17" s="28"/>
      <c r="H17" s="113" t="s">
        <v>169</v>
      </c>
    </row>
    <row r="18" spans="1:8" ht="48.75" thickBot="1">
      <c r="A18" s="29">
        <v>16</v>
      </c>
      <c r="B18" s="9" t="s">
        <v>4</v>
      </c>
      <c r="C18" s="14" t="s">
        <v>110</v>
      </c>
      <c r="D18" s="6" t="s">
        <v>5</v>
      </c>
      <c r="E18" s="10"/>
      <c r="F18" s="10">
        <v>30000</v>
      </c>
      <c r="G18" s="28"/>
      <c r="H18" s="113" t="s">
        <v>171</v>
      </c>
    </row>
    <row r="19" spans="1:8" ht="49.5" customHeight="1" thickBot="1">
      <c r="A19" s="29">
        <v>17</v>
      </c>
      <c r="B19" s="9" t="s">
        <v>46</v>
      </c>
      <c r="C19" s="14" t="s">
        <v>123</v>
      </c>
      <c r="D19" s="5" t="s">
        <v>47</v>
      </c>
      <c r="E19" s="10">
        <v>15000</v>
      </c>
      <c r="F19" s="28"/>
      <c r="G19" s="28"/>
      <c r="H19" s="113" t="s">
        <v>172</v>
      </c>
    </row>
    <row r="20" spans="1:8" ht="38.25" customHeight="1" thickBot="1">
      <c r="A20" s="29">
        <v>18</v>
      </c>
      <c r="B20" s="9" t="s">
        <v>73</v>
      </c>
      <c r="C20" s="14" t="s">
        <v>140</v>
      </c>
      <c r="D20" s="5" t="s">
        <v>74</v>
      </c>
      <c r="E20" s="10"/>
      <c r="F20" s="10">
        <v>30000</v>
      </c>
      <c r="G20" s="28"/>
      <c r="H20" s="113" t="s">
        <v>173</v>
      </c>
    </row>
    <row r="21" spans="2:3" ht="15">
      <c r="B21" s="55"/>
      <c r="C21" s="55"/>
    </row>
    <row r="22" spans="5:9" ht="15">
      <c r="E22" s="47">
        <f>E3+E4+E10+E11+E14+E19</f>
        <v>90000</v>
      </c>
      <c r="F22" s="47">
        <f>F6+F7+F8+F12+F15+F16+F17+F18+F20+F5</f>
        <v>300000</v>
      </c>
      <c r="G22" s="47">
        <f>G9+G13</f>
        <v>120000</v>
      </c>
      <c r="H22" s="83">
        <f>SUM(E22:G22)</f>
        <v>510000</v>
      </c>
      <c r="I22" s="7"/>
    </row>
    <row r="23" ht="15">
      <c r="H23" s="84"/>
    </row>
    <row r="24" ht="15">
      <c r="H24" s="85"/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83" zoomScaleNormal="83" zoomScalePageLayoutView="0" workbookViewId="0" topLeftCell="A1">
      <selection activeCell="C1" sqref="C1:C16384"/>
    </sheetView>
  </sheetViews>
  <sheetFormatPr defaultColWidth="8.8515625" defaultRowHeight="15"/>
  <cols>
    <col min="1" max="1" width="6.421875" style="8" customWidth="1"/>
    <col min="2" max="2" width="36.421875" style="8" bestFit="1" customWidth="1"/>
    <col min="3" max="3" width="38.140625" style="8" customWidth="1"/>
    <col min="4" max="4" width="19.421875" style="8" customWidth="1"/>
    <col min="5" max="5" width="21.8515625" style="8" customWidth="1"/>
    <col min="6" max="6" width="19.140625" style="8" customWidth="1"/>
    <col min="7" max="7" width="28.28125" style="11" customWidth="1"/>
    <col min="8" max="8" width="34.28125" style="11" customWidth="1"/>
    <col min="9" max="16384" width="8.8515625" style="8" customWidth="1"/>
  </cols>
  <sheetData>
    <row r="1" spans="1:7" ht="15.75">
      <c r="A1" s="38" t="s">
        <v>0</v>
      </c>
      <c r="B1" s="39" t="s">
        <v>126</v>
      </c>
      <c r="C1" s="39" t="s">
        <v>127</v>
      </c>
      <c r="D1" s="119" t="s">
        <v>128</v>
      </c>
      <c r="E1" s="120"/>
      <c r="F1" s="121"/>
      <c r="G1" s="81" t="s">
        <v>133</v>
      </c>
    </row>
    <row r="2" spans="1:7" ht="15.75" thickBot="1">
      <c r="A2" s="49"/>
      <c r="B2" s="50"/>
      <c r="C2" s="51"/>
      <c r="D2" s="52">
        <v>15000</v>
      </c>
      <c r="E2" s="52">
        <v>30000</v>
      </c>
      <c r="F2" s="52">
        <v>60000</v>
      </c>
      <c r="G2" s="87"/>
    </row>
    <row r="3" spans="1:7" ht="33.75" customHeight="1" thickBot="1">
      <c r="A3" s="29">
        <v>1</v>
      </c>
      <c r="B3" s="30" t="s">
        <v>7</v>
      </c>
      <c r="C3" s="72" t="s">
        <v>147</v>
      </c>
      <c r="D3" s="28"/>
      <c r="E3" s="28">
        <v>30000</v>
      </c>
      <c r="F3" s="28"/>
      <c r="G3" s="110" t="s">
        <v>174</v>
      </c>
    </row>
    <row r="4" spans="1:7" ht="40.5" customHeight="1" thickBot="1">
      <c r="A4" s="29">
        <v>2</v>
      </c>
      <c r="B4" s="9" t="s">
        <v>69</v>
      </c>
      <c r="C4" s="73" t="s">
        <v>91</v>
      </c>
      <c r="D4" s="28"/>
      <c r="E4" s="28">
        <v>30000</v>
      </c>
      <c r="F4" s="28"/>
      <c r="G4" s="110" t="s">
        <v>175</v>
      </c>
    </row>
    <row r="5" spans="1:7" ht="36" customHeight="1" thickBot="1">
      <c r="A5" s="29">
        <v>3</v>
      </c>
      <c r="B5" s="9" t="s">
        <v>26</v>
      </c>
      <c r="C5" s="104" t="s">
        <v>141</v>
      </c>
      <c r="D5" s="28">
        <v>15000</v>
      </c>
      <c r="E5" s="28"/>
      <c r="F5" s="15"/>
      <c r="G5" s="110" t="s">
        <v>176</v>
      </c>
    </row>
    <row r="6" spans="1:7" ht="33.75" customHeight="1" thickBot="1">
      <c r="A6" s="29">
        <v>4</v>
      </c>
      <c r="B6" s="9" t="s">
        <v>25</v>
      </c>
      <c r="C6" s="74" t="s">
        <v>112</v>
      </c>
      <c r="D6" s="28">
        <v>15000</v>
      </c>
      <c r="E6" s="28"/>
      <c r="F6" s="15"/>
      <c r="G6" s="110" t="s">
        <v>226</v>
      </c>
    </row>
    <row r="7" spans="1:7" ht="44.25" customHeight="1" thickBot="1">
      <c r="A7" s="29">
        <v>5</v>
      </c>
      <c r="B7" s="9" t="s">
        <v>84</v>
      </c>
      <c r="C7" s="74" t="s">
        <v>142</v>
      </c>
      <c r="D7" s="28">
        <v>15000</v>
      </c>
      <c r="E7" s="28"/>
      <c r="F7" s="15"/>
      <c r="G7" s="110" t="s">
        <v>177</v>
      </c>
    </row>
    <row r="8" spans="1:7" ht="64.5" thickBot="1">
      <c r="A8" s="29">
        <v>6</v>
      </c>
      <c r="B8" s="9" t="s">
        <v>24</v>
      </c>
      <c r="C8" s="73" t="s">
        <v>129</v>
      </c>
      <c r="D8" s="28"/>
      <c r="E8" s="28">
        <v>30000</v>
      </c>
      <c r="F8" s="15"/>
      <c r="G8" s="110" t="s">
        <v>178</v>
      </c>
    </row>
    <row r="9" spans="1:7" ht="33" thickBot="1">
      <c r="A9" s="29">
        <v>7</v>
      </c>
      <c r="B9" s="9" t="s">
        <v>15</v>
      </c>
      <c r="C9" s="73" t="s">
        <v>113</v>
      </c>
      <c r="D9" s="28">
        <v>15000</v>
      </c>
      <c r="E9" s="28"/>
      <c r="F9" s="28"/>
      <c r="G9" s="110" t="s">
        <v>179</v>
      </c>
    </row>
    <row r="10" spans="1:7" ht="33" customHeight="1" thickBot="1">
      <c r="A10" s="29">
        <v>8</v>
      </c>
      <c r="B10" s="9" t="s">
        <v>54</v>
      </c>
      <c r="C10" s="73" t="s">
        <v>102</v>
      </c>
      <c r="D10" s="28"/>
      <c r="E10" s="28">
        <v>30000</v>
      </c>
      <c r="F10" s="15"/>
      <c r="G10" s="110" t="s">
        <v>190</v>
      </c>
    </row>
    <row r="11" spans="1:7" ht="48" customHeight="1" thickBot="1">
      <c r="A11" s="29">
        <v>9</v>
      </c>
      <c r="B11" s="9" t="s">
        <v>6</v>
      </c>
      <c r="C11" s="74" t="s">
        <v>143</v>
      </c>
      <c r="D11" s="28">
        <v>15000</v>
      </c>
      <c r="E11" s="28"/>
      <c r="F11" s="15"/>
      <c r="G11" s="110" t="s">
        <v>180</v>
      </c>
    </row>
    <row r="12" spans="1:7" ht="33" thickBot="1">
      <c r="A12" s="29">
        <v>10</v>
      </c>
      <c r="B12" s="9" t="s">
        <v>70</v>
      </c>
      <c r="C12" s="73" t="s">
        <v>144</v>
      </c>
      <c r="D12" s="28"/>
      <c r="E12" s="28">
        <v>30000</v>
      </c>
      <c r="F12" s="15"/>
      <c r="G12" s="110" t="s">
        <v>181</v>
      </c>
    </row>
    <row r="13" spans="1:7" ht="39" customHeight="1" thickBot="1">
      <c r="A13" s="29">
        <v>11</v>
      </c>
      <c r="B13" s="9" t="s">
        <v>71</v>
      </c>
      <c r="C13" s="73" t="s">
        <v>145</v>
      </c>
      <c r="D13" s="28"/>
      <c r="E13" s="28">
        <v>30000</v>
      </c>
      <c r="F13" s="28"/>
      <c r="G13" s="110" t="s">
        <v>182</v>
      </c>
    </row>
    <row r="14" spans="1:7" ht="33" thickBot="1">
      <c r="A14" s="29">
        <v>12</v>
      </c>
      <c r="B14" s="9" t="s">
        <v>53</v>
      </c>
      <c r="C14" s="74" t="s">
        <v>146</v>
      </c>
      <c r="D14" s="28"/>
      <c r="E14" s="28">
        <v>30000</v>
      </c>
      <c r="F14" s="28"/>
      <c r="G14" s="110" t="s">
        <v>183</v>
      </c>
    </row>
    <row r="15" spans="1:7" ht="37.5" customHeight="1" thickBot="1">
      <c r="A15" s="29">
        <v>13</v>
      </c>
      <c r="B15" s="9" t="s">
        <v>42</v>
      </c>
      <c r="C15" s="73" t="s">
        <v>130</v>
      </c>
      <c r="D15" s="28"/>
      <c r="E15" s="28">
        <v>30000</v>
      </c>
      <c r="F15" s="28"/>
      <c r="G15" s="111" t="s">
        <v>184</v>
      </c>
    </row>
    <row r="16" spans="1:7" ht="39.75" customHeight="1" thickBot="1">
      <c r="A16" s="29">
        <v>14</v>
      </c>
      <c r="B16" s="9" t="s">
        <v>18</v>
      </c>
      <c r="C16" s="73" t="s">
        <v>103</v>
      </c>
      <c r="D16" s="28">
        <v>15000</v>
      </c>
      <c r="E16" s="28"/>
      <c r="F16" s="28"/>
      <c r="G16" s="110" t="s">
        <v>185</v>
      </c>
    </row>
    <row r="17" spans="1:7" ht="42" customHeight="1" thickBot="1">
      <c r="A17" s="29">
        <v>15</v>
      </c>
      <c r="B17" s="9" t="s">
        <v>75</v>
      </c>
      <c r="C17" s="73" t="s">
        <v>132</v>
      </c>
      <c r="D17" s="28">
        <v>15000</v>
      </c>
      <c r="E17" s="28"/>
      <c r="F17" s="15"/>
      <c r="G17" s="110" t="s">
        <v>186</v>
      </c>
    </row>
    <row r="18" spans="1:7" ht="37.5" customHeight="1" thickBot="1">
      <c r="A18" s="29">
        <v>16</v>
      </c>
      <c r="B18" s="9" t="s">
        <v>52</v>
      </c>
      <c r="C18" s="74" t="s">
        <v>148</v>
      </c>
      <c r="D18" s="28"/>
      <c r="E18" s="28">
        <v>30000</v>
      </c>
      <c r="F18" s="15"/>
      <c r="G18" s="110" t="s">
        <v>187</v>
      </c>
    </row>
    <row r="19" spans="1:7" ht="48.75" thickBot="1">
      <c r="A19" s="29">
        <v>17</v>
      </c>
      <c r="B19" s="9" t="s">
        <v>51</v>
      </c>
      <c r="C19" s="74" t="s">
        <v>118</v>
      </c>
      <c r="D19" s="28"/>
      <c r="E19" s="28">
        <v>30000</v>
      </c>
      <c r="F19" s="28"/>
      <c r="G19" s="110" t="s">
        <v>188</v>
      </c>
    </row>
    <row r="20" spans="1:7" ht="33" customHeight="1" thickBot="1">
      <c r="A20" s="29">
        <v>18</v>
      </c>
      <c r="B20" s="9" t="s">
        <v>86</v>
      </c>
      <c r="C20" s="73" t="s">
        <v>149</v>
      </c>
      <c r="D20" s="28">
        <v>15000</v>
      </c>
      <c r="E20" s="28"/>
      <c r="F20" s="28"/>
      <c r="G20" s="110" t="s">
        <v>189</v>
      </c>
    </row>
    <row r="21" spans="1:7" ht="15">
      <c r="A21" s="17"/>
      <c r="B21" s="48"/>
      <c r="C21" s="19"/>
      <c r="D21" s="20"/>
      <c r="E21" s="20"/>
      <c r="F21" s="20"/>
      <c r="G21" s="88"/>
    </row>
    <row r="22" spans="1:7" ht="15">
      <c r="A22" s="17"/>
      <c r="B22" s="48"/>
      <c r="C22" s="19"/>
      <c r="D22" s="54">
        <f>D20+D17+D16+D11+D9+D6+D5+D7</f>
        <v>120000</v>
      </c>
      <c r="E22" s="54">
        <f>E19+E18+E13+E12+E8+E4+E3+E15+E14+E10</f>
        <v>300000</v>
      </c>
      <c r="F22" s="54"/>
      <c r="G22" s="89">
        <f>SUM(D22:F22)</f>
        <v>420000</v>
      </c>
    </row>
    <row r="23" spans="1:7" ht="15">
      <c r="A23" s="17"/>
      <c r="B23" s="18"/>
      <c r="C23" s="19"/>
      <c r="D23" s="20"/>
      <c r="E23" s="20"/>
      <c r="F23" s="20"/>
      <c r="G23" s="90"/>
    </row>
    <row r="24" spans="1:7" ht="15">
      <c r="A24" s="17"/>
      <c r="B24" s="18"/>
      <c r="C24" s="19"/>
      <c r="D24" s="20"/>
      <c r="E24" s="20"/>
      <c r="F24" s="20"/>
      <c r="G24" s="91"/>
    </row>
    <row r="25" spans="1:7" ht="15">
      <c r="A25" s="17"/>
      <c r="B25" s="18"/>
      <c r="C25" s="19"/>
      <c r="D25" s="20"/>
      <c r="E25" s="20"/>
      <c r="F25" s="20"/>
      <c r="G25" s="88"/>
    </row>
    <row r="26" spans="1:7" ht="15">
      <c r="A26" s="17"/>
      <c r="B26" s="18"/>
      <c r="C26" s="19"/>
      <c r="D26" s="20"/>
      <c r="E26" s="20"/>
      <c r="F26" s="20"/>
      <c r="G26" s="90"/>
    </row>
    <row r="27" spans="1:7" ht="15">
      <c r="A27" s="17"/>
      <c r="B27" s="18"/>
      <c r="C27" s="19"/>
      <c r="D27" s="20"/>
      <c r="E27" s="20"/>
      <c r="F27" s="20"/>
      <c r="G27" s="88"/>
    </row>
    <row r="28" spans="1:7" ht="15">
      <c r="A28" s="17"/>
      <c r="B28" s="18"/>
      <c r="C28" s="19"/>
      <c r="D28" s="20"/>
      <c r="E28" s="20"/>
      <c r="F28" s="20"/>
      <c r="G28" s="88"/>
    </row>
    <row r="29" spans="1:7" ht="15">
      <c r="A29" s="17"/>
      <c r="B29" s="18"/>
      <c r="C29" s="19"/>
      <c r="D29" s="20"/>
      <c r="E29" s="20"/>
      <c r="F29" s="20"/>
      <c r="G29" s="88"/>
    </row>
    <row r="30" spans="1:7" ht="15">
      <c r="A30" s="17"/>
      <c r="B30" s="18"/>
      <c r="C30" s="19"/>
      <c r="D30" s="20"/>
      <c r="E30" s="20"/>
      <c r="F30" s="20"/>
      <c r="G30" s="88"/>
    </row>
    <row r="31" spans="1:7" ht="15">
      <c r="A31" s="17"/>
      <c r="B31" s="18"/>
      <c r="C31" s="19"/>
      <c r="D31" s="20"/>
      <c r="E31" s="20"/>
      <c r="F31" s="20"/>
      <c r="G31" s="88"/>
    </row>
    <row r="32" spans="1:7" ht="15">
      <c r="A32" s="17"/>
      <c r="B32" s="18"/>
      <c r="C32" s="19"/>
      <c r="D32" s="20"/>
      <c r="E32" s="20"/>
      <c r="F32" s="20"/>
      <c r="G32" s="88"/>
    </row>
  </sheetData>
  <sheetProtection/>
  <mergeCells count="1">
    <mergeCell ref="D1:F1"/>
  </mergeCells>
  <printOptions/>
  <pageMargins left="0.7" right="0.7" top="0.75" bottom="0.75" header="0.3" footer="0.3"/>
  <pageSetup fitToHeight="1" fitToWidth="1"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76" zoomScaleNormal="76" zoomScalePageLayoutView="0" workbookViewId="0" topLeftCell="A10">
      <selection activeCell="C10" sqref="C1:C16384"/>
    </sheetView>
  </sheetViews>
  <sheetFormatPr defaultColWidth="8.8515625" defaultRowHeight="15"/>
  <cols>
    <col min="1" max="1" width="6.421875" style="8" customWidth="1"/>
    <col min="2" max="2" width="36.421875" style="8" bestFit="1" customWidth="1"/>
    <col min="3" max="3" width="52.7109375" style="8" customWidth="1"/>
    <col min="4" max="4" width="19.8515625" style="8" customWidth="1"/>
    <col min="5" max="5" width="18.8515625" style="8" customWidth="1"/>
    <col min="6" max="6" width="17.00390625" style="8" customWidth="1"/>
    <col min="7" max="7" width="28.28125" style="11" customWidth="1"/>
    <col min="8" max="8" width="18.00390625" style="8" customWidth="1"/>
    <col min="9" max="16384" width="8.8515625" style="8" customWidth="1"/>
  </cols>
  <sheetData>
    <row r="1" spans="1:7" ht="15" customHeight="1">
      <c r="A1" s="38" t="s">
        <v>0</v>
      </c>
      <c r="B1" s="59" t="s">
        <v>126</v>
      </c>
      <c r="C1" s="39" t="s">
        <v>127</v>
      </c>
      <c r="D1" s="119" t="s">
        <v>128</v>
      </c>
      <c r="E1" s="120"/>
      <c r="F1" s="121"/>
      <c r="G1" s="81" t="s">
        <v>133</v>
      </c>
    </row>
    <row r="2" spans="1:7" ht="15" customHeight="1" thickBot="1">
      <c r="A2" s="49"/>
      <c r="B2" s="50"/>
      <c r="C2" s="51"/>
      <c r="D2" s="52">
        <v>15000</v>
      </c>
      <c r="E2" s="52">
        <v>30000</v>
      </c>
      <c r="F2" s="52">
        <v>60000</v>
      </c>
      <c r="G2" s="87"/>
    </row>
    <row r="3" spans="1:7" ht="39" customHeight="1" thickBot="1">
      <c r="A3" s="29">
        <v>1</v>
      </c>
      <c r="B3" s="30" t="s">
        <v>20</v>
      </c>
      <c r="C3" s="4" t="s">
        <v>120</v>
      </c>
      <c r="D3" s="10"/>
      <c r="E3" s="28">
        <v>30000</v>
      </c>
      <c r="F3" s="77"/>
      <c r="G3" s="110" t="s">
        <v>204</v>
      </c>
    </row>
    <row r="4" spans="1:7" ht="42" customHeight="1" thickBot="1">
      <c r="A4" s="29">
        <v>2</v>
      </c>
      <c r="B4" s="30" t="s">
        <v>14</v>
      </c>
      <c r="C4" s="32" t="s">
        <v>150</v>
      </c>
      <c r="D4" s="10">
        <v>15000</v>
      </c>
      <c r="E4" s="28"/>
      <c r="F4" s="77"/>
      <c r="G4" s="110" t="s">
        <v>205</v>
      </c>
    </row>
    <row r="5" spans="1:7" ht="36" customHeight="1" thickBot="1">
      <c r="A5" s="29">
        <v>3</v>
      </c>
      <c r="B5" s="107" t="s">
        <v>31</v>
      </c>
      <c r="C5" s="23" t="s">
        <v>92</v>
      </c>
      <c r="D5" s="80"/>
      <c r="E5" s="21">
        <v>30000</v>
      </c>
      <c r="F5" s="78"/>
      <c r="G5" s="99" t="s">
        <v>207</v>
      </c>
    </row>
    <row r="6" spans="1:7" ht="42" customHeight="1" thickBot="1">
      <c r="A6" s="29">
        <v>4</v>
      </c>
      <c r="B6" s="30" t="s">
        <v>12</v>
      </c>
      <c r="C6" s="14" t="s">
        <v>151</v>
      </c>
      <c r="D6" s="10">
        <v>15000</v>
      </c>
      <c r="E6" s="28"/>
      <c r="F6" s="77"/>
      <c r="G6" s="110" t="s">
        <v>206</v>
      </c>
    </row>
    <row r="7" spans="1:7" ht="36.75" customHeight="1" thickBot="1">
      <c r="A7" s="29">
        <v>5</v>
      </c>
      <c r="B7" s="30" t="s">
        <v>9</v>
      </c>
      <c r="C7" s="71" t="s">
        <v>152</v>
      </c>
      <c r="D7" s="10">
        <v>15000</v>
      </c>
      <c r="E7" s="28"/>
      <c r="F7" s="77"/>
      <c r="G7" s="110" t="s">
        <v>208</v>
      </c>
    </row>
    <row r="8" spans="1:7" ht="38.25" customHeight="1" thickBot="1">
      <c r="A8" s="29">
        <v>6</v>
      </c>
      <c r="B8" s="30" t="s">
        <v>67</v>
      </c>
      <c r="C8" s="14" t="s">
        <v>95</v>
      </c>
      <c r="D8" s="10">
        <v>15000</v>
      </c>
      <c r="E8" s="28"/>
      <c r="F8" s="77"/>
      <c r="G8" s="110" t="s">
        <v>209</v>
      </c>
    </row>
    <row r="9" spans="1:7" ht="33" customHeight="1" thickBot="1">
      <c r="A9" s="29">
        <v>7</v>
      </c>
      <c r="B9" s="30" t="s">
        <v>58</v>
      </c>
      <c r="C9" s="14" t="s">
        <v>114</v>
      </c>
      <c r="D9" s="10">
        <v>15000</v>
      </c>
      <c r="E9" s="28"/>
      <c r="F9" s="77"/>
      <c r="G9" s="110" t="s">
        <v>210</v>
      </c>
    </row>
    <row r="10" spans="1:7" ht="42" customHeight="1" thickBot="1">
      <c r="A10" s="29">
        <v>8</v>
      </c>
      <c r="B10" s="30" t="s">
        <v>1</v>
      </c>
      <c r="C10" s="14" t="s">
        <v>99</v>
      </c>
      <c r="D10" s="10">
        <v>15000</v>
      </c>
      <c r="E10" s="28"/>
      <c r="F10" s="77"/>
      <c r="G10" s="110" t="s">
        <v>211</v>
      </c>
    </row>
    <row r="11" spans="1:7" ht="39.75" customHeight="1" thickBot="1">
      <c r="A11" s="29">
        <v>9</v>
      </c>
      <c r="B11" s="30" t="s">
        <v>78</v>
      </c>
      <c r="C11" s="14" t="s">
        <v>116</v>
      </c>
      <c r="D11" s="10"/>
      <c r="E11" s="10">
        <v>30000</v>
      </c>
      <c r="F11" s="77"/>
      <c r="G11" s="110" t="s">
        <v>212</v>
      </c>
    </row>
    <row r="12" spans="1:7" ht="42" customHeight="1" thickBot="1">
      <c r="A12" s="29">
        <v>10</v>
      </c>
      <c r="B12" s="30" t="s">
        <v>35</v>
      </c>
      <c r="C12" s="14" t="s">
        <v>153</v>
      </c>
      <c r="D12" s="10"/>
      <c r="E12" s="10">
        <v>30000</v>
      </c>
      <c r="F12" s="77"/>
      <c r="G12" s="110" t="s">
        <v>213</v>
      </c>
    </row>
    <row r="13" spans="1:7" ht="34.5" customHeight="1" thickBot="1">
      <c r="A13" s="29">
        <v>11</v>
      </c>
      <c r="B13" s="30" t="s">
        <v>55</v>
      </c>
      <c r="C13" s="14" t="s">
        <v>154</v>
      </c>
      <c r="D13" s="10">
        <v>15000</v>
      </c>
      <c r="E13" s="28"/>
      <c r="F13" s="77"/>
      <c r="G13" s="110" t="s">
        <v>214</v>
      </c>
    </row>
    <row r="14" spans="1:7" ht="39" customHeight="1" thickBot="1">
      <c r="A14" s="29">
        <v>12</v>
      </c>
      <c r="B14" s="107" t="s">
        <v>50</v>
      </c>
      <c r="C14" s="22" t="s">
        <v>106</v>
      </c>
      <c r="D14" s="21">
        <v>15000</v>
      </c>
      <c r="E14" s="24"/>
      <c r="F14" s="79"/>
      <c r="G14" s="99" t="s">
        <v>215</v>
      </c>
    </row>
    <row r="15" spans="1:7" ht="38.25" customHeight="1" thickBot="1">
      <c r="A15" s="29">
        <v>13</v>
      </c>
      <c r="B15" s="30" t="s">
        <v>49</v>
      </c>
      <c r="C15" s="14" t="s">
        <v>108</v>
      </c>
      <c r="D15" s="10"/>
      <c r="E15" s="10">
        <v>30000</v>
      </c>
      <c r="F15" s="77"/>
      <c r="G15" s="110" t="s">
        <v>216</v>
      </c>
    </row>
    <row r="16" spans="4:7" ht="15">
      <c r="D16" s="55"/>
      <c r="E16" s="55"/>
      <c r="G16" s="98"/>
    </row>
    <row r="17" spans="4:7" ht="15">
      <c r="D17" s="57">
        <f>D6+D7+D8+D9+D10+D13+D14+D4</f>
        <v>120000</v>
      </c>
      <c r="E17" s="57">
        <f>E15+E12+E11+E3+E5</f>
        <v>150000</v>
      </c>
      <c r="F17" s="58"/>
      <c r="G17" s="96">
        <f>SUM(D17:F17)</f>
        <v>270000</v>
      </c>
    </row>
    <row r="18" spans="4:7" ht="15">
      <c r="D18" s="56"/>
      <c r="E18" s="56"/>
      <c r="F18" s="56"/>
      <c r="G18" s="97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="79" zoomScaleNormal="79" zoomScalePageLayoutView="0" workbookViewId="0" topLeftCell="A1">
      <selection activeCell="C1" sqref="C1:C16384"/>
    </sheetView>
  </sheetViews>
  <sheetFormatPr defaultColWidth="8.8515625" defaultRowHeight="15"/>
  <cols>
    <col min="1" max="1" width="6.421875" style="8" customWidth="1"/>
    <col min="2" max="2" width="36.421875" style="8" bestFit="1" customWidth="1"/>
    <col min="3" max="3" width="32.421875" style="8" customWidth="1"/>
    <col min="4" max="4" width="19.28125" style="8" customWidth="1"/>
    <col min="5" max="5" width="21.8515625" style="8" customWidth="1"/>
    <col min="6" max="6" width="20.8515625" style="8" customWidth="1"/>
    <col min="7" max="7" width="37.140625" style="11" customWidth="1"/>
    <col min="8" max="8" width="17.421875" style="11" customWidth="1"/>
    <col min="9" max="16384" width="8.8515625" style="8" customWidth="1"/>
  </cols>
  <sheetData>
    <row r="1" spans="1:7" ht="15" customHeight="1" thickBot="1">
      <c r="A1" s="60" t="s">
        <v>0</v>
      </c>
      <c r="B1" s="61" t="s">
        <v>126</v>
      </c>
      <c r="C1" s="61" t="s">
        <v>127</v>
      </c>
      <c r="D1" s="62"/>
      <c r="E1" s="63" t="s">
        <v>128</v>
      </c>
      <c r="F1" s="63"/>
      <c r="G1" s="94" t="s">
        <v>133</v>
      </c>
    </row>
    <row r="2" spans="1:7" ht="15" customHeight="1" thickBot="1">
      <c r="A2" s="49"/>
      <c r="B2" s="50"/>
      <c r="C2" s="51"/>
      <c r="D2" s="52">
        <v>15000</v>
      </c>
      <c r="E2" s="52">
        <v>30000</v>
      </c>
      <c r="F2" s="52">
        <v>60000</v>
      </c>
      <c r="G2" s="87"/>
    </row>
    <row r="3" spans="1:7" ht="36" customHeight="1" thickBot="1">
      <c r="A3" s="29">
        <v>1</v>
      </c>
      <c r="B3" s="30" t="s">
        <v>61</v>
      </c>
      <c r="C3" s="31" t="s">
        <v>155</v>
      </c>
      <c r="D3" s="10"/>
      <c r="E3" s="28"/>
      <c r="F3" s="10">
        <v>60000</v>
      </c>
      <c r="G3" s="111" t="s">
        <v>195</v>
      </c>
    </row>
    <row r="4" spans="1:7" ht="33" customHeight="1" thickBot="1">
      <c r="A4" s="29">
        <v>2</v>
      </c>
      <c r="B4" s="9" t="s">
        <v>19</v>
      </c>
      <c r="C4" s="14" t="s">
        <v>88</v>
      </c>
      <c r="D4" s="10"/>
      <c r="E4" s="10">
        <v>30000</v>
      </c>
      <c r="F4" s="28"/>
      <c r="G4" s="111" t="s">
        <v>196</v>
      </c>
    </row>
    <row r="5" spans="1:7" ht="33" thickBot="1">
      <c r="A5" s="29">
        <v>3</v>
      </c>
      <c r="B5" s="9" t="s">
        <v>62</v>
      </c>
      <c r="C5" s="32" t="s">
        <v>89</v>
      </c>
      <c r="D5" s="101"/>
      <c r="E5" s="10">
        <v>30000</v>
      </c>
      <c r="F5" s="28"/>
      <c r="G5" s="111" t="s">
        <v>197</v>
      </c>
    </row>
    <row r="6" spans="1:7" ht="39" customHeight="1" thickBot="1">
      <c r="A6" s="29">
        <v>4</v>
      </c>
      <c r="B6" s="9" t="s">
        <v>21</v>
      </c>
      <c r="C6" s="100" t="s">
        <v>131</v>
      </c>
      <c r="D6" s="28">
        <v>15000</v>
      </c>
      <c r="E6" s="28"/>
      <c r="F6" s="28"/>
      <c r="G6" s="111" t="s">
        <v>198</v>
      </c>
    </row>
    <row r="7" spans="1:7" ht="33" customHeight="1" thickBot="1">
      <c r="A7" s="29">
        <v>5</v>
      </c>
      <c r="B7" s="9" t="s">
        <v>41</v>
      </c>
      <c r="C7" s="14" t="s">
        <v>94</v>
      </c>
      <c r="D7" s="102"/>
      <c r="E7" s="10">
        <v>30000</v>
      </c>
      <c r="F7" s="28"/>
      <c r="G7" s="111" t="s">
        <v>199</v>
      </c>
    </row>
    <row r="8" spans="1:7" ht="36" customHeight="1" thickBot="1">
      <c r="A8" s="29">
        <v>6</v>
      </c>
      <c r="B8" s="9" t="s">
        <v>29</v>
      </c>
      <c r="C8" s="4" t="s">
        <v>121</v>
      </c>
      <c r="D8" s="10"/>
      <c r="E8" s="10">
        <v>30000</v>
      </c>
      <c r="F8" s="28"/>
      <c r="G8" s="110" t="s">
        <v>193</v>
      </c>
    </row>
    <row r="9" spans="1:7" ht="36" customHeight="1" thickBot="1">
      <c r="A9" s="29">
        <v>7</v>
      </c>
      <c r="B9" s="9" t="s">
        <v>85</v>
      </c>
      <c r="C9" s="1" t="s">
        <v>117</v>
      </c>
      <c r="D9" s="10"/>
      <c r="E9" s="10">
        <v>30000</v>
      </c>
      <c r="F9" s="28"/>
      <c r="G9" s="110" t="s">
        <v>201</v>
      </c>
    </row>
    <row r="10" spans="1:7" ht="33.75" customHeight="1" thickBot="1">
      <c r="A10" s="29">
        <v>8</v>
      </c>
      <c r="B10" s="9" t="s">
        <v>77</v>
      </c>
      <c r="C10" s="4" t="s">
        <v>100</v>
      </c>
      <c r="D10" s="10">
        <v>15000</v>
      </c>
      <c r="E10" s="28"/>
      <c r="F10" s="28"/>
      <c r="G10" s="110" t="s">
        <v>202</v>
      </c>
    </row>
    <row r="11" spans="1:7" ht="38.25" customHeight="1" thickBot="1">
      <c r="A11" s="29">
        <v>9</v>
      </c>
      <c r="B11" s="9" t="s">
        <v>72</v>
      </c>
      <c r="C11" s="4" t="s">
        <v>111</v>
      </c>
      <c r="D11" s="10">
        <v>15000</v>
      </c>
      <c r="E11" s="28"/>
      <c r="F11" s="28"/>
      <c r="G11" s="110" t="s">
        <v>203</v>
      </c>
    </row>
    <row r="13" spans="4:7" ht="12" customHeight="1">
      <c r="D13" s="57">
        <f>D6+D10+D11</f>
        <v>45000</v>
      </c>
      <c r="E13" s="57">
        <f>E4+E5+E7+E8+E9</f>
        <v>150000</v>
      </c>
      <c r="F13" s="57">
        <f>F3</f>
        <v>60000</v>
      </c>
      <c r="G13" s="95">
        <f>SUM(D13:F13)</f>
        <v>255000</v>
      </c>
    </row>
  </sheetData>
  <sheetProtection/>
  <printOptions/>
  <pageMargins left="0.7" right="0.7" top="0.75" bottom="0.75" header="0.3" footer="0.3"/>
  <pageSetup horizontalDpi="600" verticalDpi="6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="79" zoomScaleNormal="79" zoomScalePageLayoutView="0" workbookViewId="0" topLeftCell="A1">
      <selection activeCell="C1" sqref="C1:C16384"/>
    </sheetView>
  </sheetViews>
  <sheetFormatPr defaultColWidth="8.8515625" defaultRowHeight="15"/>
  <cols>
    <col min="1" max="1" width="6.421875" style="8" customWidth="1"/>
    <col min="2" max="2" width="36.421875" style="8" bestFit="1" customWidth="1"/>
    <col min="3" max="3" width="52.8515625" style="8" customWidth="1"/>
    <col min="4" max="4" width="19.421875" style="8" customWidth="1"/>
    <col min="5" max="5" width="18.421875" style="8" customWidth="1"/>
    <col min="6" max="6" width="20.140625" style="8" customWidth="1"/>
    <col min="7" max="7" width="32.7109375" style="8" customWidth="1"/>
    <col min="8" max="8" width="27.421875" style="8" customWidth="1"/>
    <col min="9" max="9" width="10.421875" style="8" customWidth="1"/>
    <col min="10" max="16384" width="8.8515625" style="8" customWidth="1"/>
  </cols>
  <sheetData>
    <row r="1" spans="1:7" ht="15">
      <c r="A1" s="60" t="s">
        <v>0</v>
      </c>
      <c r="B1" s="61" t="s">
        <v>126</v>
      </c>
      <c r="C1" s="61" t="s">
        <v>127</v>
      </c>
      <c r="D1" s="122" t="s">
        <v>128</v>
      </c>
      <c r="E1" s="123"/>
      <c r="F1" s="124"/>
      <c r="G1" s="61" t="s">
        <v>133</v>
      </c>
    </row>
    <row r="2" spans="1:7" ht="15.75" thickBot="1">
      <c r="A2" s="49"/>
      <c r="B2" s="53"/>
      <c r="C2" s="51"/>
      <c r="D2" s="52">
        <v>15000</v>
      </c>
      <c r="E2" s="52">
        <v>30000</v>
      </c>
      <c r="F2" s="52">
        <v>60000</v>
      </c>
      <c r="G2" s="53"/>
    </row>
    <row r="3" spans="1:7" ht="30.75" customHeight="1" thickBot="1">
      <c r="A3" s="76">
        <v>1</v>
      </c>
      <c r="B3" s="107" t="s">
        <v>45</v>
      </c>
      <c r="C3" s="23" t="s">
        <v>90</v>
      </c>
      <c r="D3" s="21"/>
      <c r="E3" s="21">
        <v>30000</v>
      </c>
      <c r="F3" s="24"/>
      <c r="G3" s="99" t="s">
        <v>217</v>
      </c>
    </row>
    <row r="4" spans="1:7" ht="33" thickBot="1">
      <c r="A4" s="76">
        <v>2</v>
      </c>
      <c r="B4" s="108" t="s">
        <v>65</v>
      </c>
      <c r="C4" s="75" t="s">
        <v>96</v>
      </c>
      <c r="D4" s="69">
        <v>15000</v>
      </c>
      <c r="E4" s="28"/>
      <c r="F4" s="28"/>
      <c r="G4" s="110" t="s">
        <v>218</v>
      </c>
    </row>
    <row r="5" spans="1:7" ht="46.5" customHeight="1" thickBot="1">
      <c r="A5" s="76">
        <v>3</v>
      </c>
      <c r="B5" s="109" t="s">
        <v>13</v>
      </c>
      <c r="C5" s="4" t="s">
        <v>97</v>
      </c>
      <c r="D5" s="69">
        <v>15000</v>
      </c>
      <c r="E5" s="28"/>
      <c r="F5" s="28"/>
      <c r="G5" s="110" t="s">
        <v>219</v>
      </c>
    </row>
    <row r="6" spans="1:7" ht="38.25" customHeight="1" thickBot="1">
      <c r="A6" s="76">
        <v>4</v>
      </c>
      <c r="B6" s="30" t="s">
        <v>38</v>
      </c>
      <c r="C6" s="2" t="s">
        <v>156</v>
      </c>
      <c r="D6" s="10"/>
      <c r="E6" s="70">
        <v>30000</v>
      </c>
      <c r="F6" s="28"/>
      <c r="G6" s="110" t="s">
        <v>227</v>
      </c>
    </row>
    <row r="7" spans="1:7" ht="39" customHeight="1" thickBot="1">
      <c r="A7" s="76">
        <v>5</v>
      </c>
      <c r="B7" s="30" t="s">
        <v>66</v>
      </c>
      <c r="C7" s="4" t="s">
        <v>135</v>
      </c>
      <c r="D7" s="10"/>
      <c r="E7" s="10">
        <v>30000</v>
      </c>
      <c r="F7" s="28"/>
      <c r="G7" s="110" t="s">
        <v>223</v>
      </c>
    </row>
    <row r="8" spans="1:9" ht="39.75" customHeight="1" thickBot="1">
      <c r="A8" s="76">
        <v>6</v>
      </c>
      <c r="B8" s="30" t="s">
        <v>30</v>
      </c>
      <c r="C8" s="4" t="s">
        <v>224</v>
      </c>
      <c r="D8" s="10"/>
      <c r="E8" s="28"/>
      <c r="F8" s="10">
        <v>60000</v>
      </c>
      <c r="G8" s="110" t="s">
        <v>220</v>
      </c>
      <c r="H8" s="105"/>
      <c r="I8" s="37"/>
    </row>
    <row r="9" spans="1:8" ht="40.5" customHeight="1" thickBot="1">
      <c r="A9" s="76">
        <v>7</v>
      </c>
      <c r="B9" s="30" t="s">
        <v>76</v>
      </c>
      <c r="C9" s="22" t="s">
        <v>109</v>
      </c>
      <c r="D9" s="10"/>
      <c r="E9" s="10">
        <v>30000</v>
      </c>
      <c r="F9" s="28"/>
      <c r="G9" s="110" t="s">
        <v>221</v>
      </c>
      <c r="H9" s="106"/>
    </row>
    <row r="10" spans="1:8" ht="37.5" customHeight="1" thickBot="1">
      <c r="A10" s="76">
        <v>8</v>
      </c>
      <c r="B10" s="30" t="s">
        <v>68</v>
      </c>
      <c r="C10" s="4" t="s">
        <v>119</v>
      </c>
      <c r="D10" s="10">
        <v>15000</v>
      </c>
      <c r="E10" s="28"/>
      <c r="F10" s="28"/>
      <c r="G10" s="110" t="s">
        <v>222</v>
      </c>
      <c r="H10" s="106"/>
    </row>
    <row r="12" spans="4:7" ht="15">
      <c r="D12" s="65">
        <f>D10+D5+D4</f>
        <v>45000</v>
      </c>
      <c r="E12" s="65">
        <f>E6+E9+E7+E3</f>
        <v>120000</v>
      </c>
      <c r="F12" s="66">
        <f>F8</f>
        <v>60000</v>
      </c>
      <c r="G12" s="67">
        <f>SUM(D12:F12)</f>
        <v>225000</v>
      </c>
    </row>
    <row r="13" ht="15">
      <c r="G13" s="36"/>
    </row>
    <row r="14" ht="15">
      <c r="G14" s="35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landscape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="79" zoomScaleNormal="79" zoomScalePageLayoutView="0" workbookViewId="0" topLeftCell="A1">
      <selection activeCell="B21" sqref="B21"/>
    </sheetView>
  </sheetViews>
  <sheetFormatPr defaultColWidth="8.8515625" defaultRowHeight="15"/>
  <cols>
    <col min="1" max="1" width="6.421875" style="8" customWidth="1"/>
    <col min="2" max="2" width="36.421875" style="8" bestFit="1" customWidth="1"/>
    <col min="3" max="3" width="43.8515625" style="8" customWidth="1"/>
    <col min="4" max="4" width="17.8515625" style="8" customWidth="1"/>
    <col min="5" max="5" width="17.00390625" style="8" customWidth="1"/>
    <col min="6" max="6" width="18.8515625" style="8" customWidth="1"/>
    <col min="7" max="7" width="28.28125" style="11" customWidth="1"/>
    <col min="8" max="8" width="20.7109375" style="8" customWidth="1"/>
    <col min="9" max="16384" width="8.8515625" style="8" customWidth="1"/>
  </cols>
  <sheetData>
    <row r="1" spans="1:7" ht="15.75">
      <c r="A1" s="26" t="s">
        <v>0</v>
      </c>
      <c r="B1" s="25" t="s">
        <v>126</v>
      </c>
      <c r="C1" s="25" t="s">
        <v>127</v>
      </c>
      <c r="D1" s="125" t="s">
        <v>128</v>
      </c>
      <c r="E1" s="126"/>
      <c r="F1" s="127"/>
      <c r="G1" s="92" t="s">
        <v>133</v>
      </c>
    </row>
    <row r="2" spans="1:7" ht="15.75" thickBot="1">
      <c r="A2" s="49"/>
      <c r="B2" s="50"/>
      <c r="C2" s="51"/>
      <c r="D2" s="52">
        <v>15000</v>
      </c>
      <c r="E2" s="52">
        <v>30000</v>
      </c>
      <c r="F2" s="52">
        <v>60000</v>
      </c>
      <c r="G2" s="87"/>
    </row>
    <row r="3" spans="1:7" ht="39.75" customHeight="1" thickBot="1">
      <c r="A3" s="12">
        <v>1</v>
      </c>
      <c r="B3" s="9" t="s">
        <v>83</v>
      </c>
      <c r="C3" s="4" t="s">
        <v>134</v>
      </c>
      <c r="D3" s="10">
        <v>15000</v>
      </c>
      <c r="E3" s="28"/>
      <c r="F3" s="28"/>
      <c r="G3" s="110" t="s">
        <v>194</v>
      </c>
    </row>
    <row r="4" spans="1:8" ht="34.5" customHeight="1" thickBot="1">
      <c r="A4" s="12">
        <v>2</v>
      </c>
      <c r="B4" s="9" t="s">
        <v>48</v>
      </c>
      <c r="C4" s="4" t="s">
        <v>104</v>
      </c>
      <c r="D4" s="10">
        <v>15000</v>
      </c>
      <c r="E4" s="28"/>
      <c r="F4" s="28"/>
      <c r="G4" s="110" t="s">
        <v>200</v>
      </c>
      <c r="H4" s="116"/>
    </row>
    <row r="5" spans="1:7" ht="37.5" customHeight="1" thickBot="1">
      <c r="A5" s="12">
        <v>3</v>
      </c>
      <c r="B5" s="9" t="s">
        <v>34</v>
      </c>
      <c r="C5" s="4" t="s">
        <v>105</v>
      </c>
      <c r="D5" s="10"/>
      <c r="E5" s="10">
        <v>30000</v>
      </c>
      <c r="F5" s="28"/>
      <c r="G5" s="110" t="s">
        <v>191</v>
      </c>
    </row>
    <row r="6" spans="1:7" ht="36.75" customHeight="1" thickBot="1">
      <c r="A6" s="12">
        <v>4</v>
      </c>
      <c r="B6" s="9" t="s">
        <v>8</v>
      </c>
      <c r="C6" s="27" t="s">
        <v>228</v>
      </c>
      <c r="D6" s="28"/>
      <c r="E6" s="28"/>
      <c r="F6" s="64">
        <v>60000</v>
      </c>
      <c r="G6" s="110" t="s">
        <v>192</v>
      </c>
    </row>
    <row r="7" ht="15">
      <c r="F7" s="34"/>
    </row>
    <row r="8" spans="4:7" ht="15">
      <c r="D8" s="68">
        <f>D4+D3</f>
        <v>30000</v>
      </c>
      <c r="E8" s="68">
        <f>E5</f>
        <v>30000</v>
      </c>
      <c r="F8" s="68">
        <f>F6</f>
        <v>60000</v>
      </c>
      <c r="G8" s="93">
        <f>SUM(D8:F8)</f>
        <v>120000</v>
      </c>
    </row>
  </sheetData>
  <sheetProtection/>
  <mergeCells count="1">
    <mergeCell ref="D1:F1"/>
  </mergeCells>
  <printOptions/>
  <pageMargins left="0.7" right="0.7" top="0.75" bottom="0.75" header="0.3" footer="0.3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Πύλη Πολιτιστικών Φορέων</dc:title>
  <dc:subject/>
  <dc:creator>anastasia gka</dc:creator>
  <cp:keywords/>
  <dc:description/>
  <cp:lastModifiedBy>Χρήστης του Microsoft Office</cp:lastModifiedBy>
  <cp:lastPrinted>2023-04-04T09:24:59Z</cp:lastPrinted>
  <dcterms:created xsi:type="dcterms:W3CDTF">2023-03-05T15:03:37Z</dcterms:created>
  <dcterms:modified xsi:type="dcterms:W3CDTF">2023-04-10T10:50:31Z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0x0101000FC7AB9EE1F4114FB1B2E629ACA6176F</vt:lpwstr>
  </property>
  <property fmtid="{D5CDD505-2E9C-101B-9397-08002B2CF9AE}" pid="3" name="_activity">
    <vt:lpwstr/>
  </property>
</Properties>
</file>